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vm_nas_b\pub$\Mpao\CCM GHT72\TELC\2025\TELC 25-001  AOO APPEL MALADE _ANTI FUGUE_DATI EVOLUTION ET MAINTENANCE\02.DCE PREPARATOIRE\BPU\"/>
    </mc:Choice>
  </mc:AlternateContent>
  <bookViews>
    <workbookView xWindow="0" yWindow="0" windowWidth="20160" windowHeight="8550"/>
  </bookViews>
  <sheets>
    <sheet name="BPU maintenance" sheetId="1" r:id="rId1"/>
    <sheet name="BPU pièces" sheetId="2" r:id="rId2"/>
  </sheets>
  <definedNames>
    <definedName name="_xlnm._FilterDatabase" localSheetId="1" hidden="1">'BPU pièces'!$A$10:$H$270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5" i="1" l="1"/>
  <c r="E85" i="2" l="1"/>
  <c r="E122" i="2"/>
  <c r="E218" i="2"/>
  <c r="E217" i="2"/>
  <c r="E216" i="2"/>
  <c r="E215" i="2"/>
  <c r="E214" i="2"/>
  <c r="E213" i="2"/>
  <c r="E212" i="2"/>
  <c r="E211" i="2"/>
  <c r="E210" i="2"/>
  <c r="E209" i="2"/>
  <c r="E208" i="2"/>
  <c r="E207" i="2"/>
  <c r="E206" i="2"/>
  <c r="E205" i="2"/>
  <c r="E204" i="2"/>
  <c r="E203" i="2"/>
  <c r="E202" i="2"/>
  <c r="E201" i="2"/>
  <c r="E200" i="2"/>
  <c r="E199" i="2"/>
  <c r="E198" i="2"/>
  <c r="E197" i="2"/>
  <c r="E196" i="2"/>
  <c r="E195" i="2"/>
  <c r="E194" i="2"/>
  <c r="E243" i="2"/>
  <c r="E242" i="2"/>
  <c r="E241" i="2"/>
  <c r="E240" i="2"/>
  <c r="E239" i="2"/>
  <c r="E238" i="2"/>
  <c r="E237" i="2"/>
  <c r="E236" i="2"/>
  <c r="E235" i="2"/>
  <c r="E234" i="2"/>
  <c r="E233" i="2"/>
  <c r="E232" i="2"/>
  <c r="E231" i="2"/>
  <c r="E230" i="2"/>
  <c r="E229" i="2"/>
  <c r="E228" i="2"/>
  <c r="E227" i="2"/>
  <c r="E226" i="2"/>
  <c r="E225" i="2"/>
  <c r="E224" i="2"/>
  <c r="E223" i="2"/>
  <c r="E222" i="2"/>
  <c r="E221" i="2"/>
  <c r="E220" i="2"/>
  <c r="E219" i="2"/>
  <c r="E254" i="2"/>
  <c r="E253" i="2"/>
  <c r="E252" i="2"/>
  <c r="E251" i="2"/>
  <c r="E250" i="2"/>
  <c r="E249" i="2"/>
  <c r="E248" i="2"/>
  <c r="E247" i="2"/>
  <c r="E246" i="2"/>
  <c r="E245" i="2"/>
  <c r="E244" i="2"/>
  <c r="E193" i="2"/>
  <c r="E261" i="2"/>
  <c r="E260" i="2"/>
  <c r="E259" i="2"/>
  <c r="E258" i="2"/>
  <c r="E257" i="2"/>
  <c r="E256" i="2"/>
  <c r="E255" i="2"/>
  <c r="E174" i="2"/>
  <c r="E173" i="2"/>
  <c r="E172" i="2"/>
  <c r="E171" i="2"/>
  <c r="E170" i="2"/>
  <c r="E169" i="2"/>
  <c r="E168" i="2"/>
  <c r="E167" i="2"/>
  <c r="E166" i="2"/>
  <c r="E165" i="2"/>
  <c r="E164" i="2"/>
  <c r="E163" i="2"/>
  <c r="E153" i="2"/>
  <c r="E152" i="2"/>
  <c r="E151" i="2"/>
  <c r="E150" i="2"/>
  <c r="E149" i="2"/>
  <c r="E147" i="2"/>
  <c r="E146" i="2"/>
  <c r="E145" i="2"/>
  <c r="E143" i="2"/>
  <c r="E142" i="2"/>
  <c r="E141" i="2"/>
  <c r="E139" i="2"/>
  <c r="E138" i="2"/>
  <c r="E137" i="2"/>
  <c r="E136" i="2"/>
  <c r="E135" i="2"/>
  <c r="E134" i="2"/>
  <c r="E133" i="2"/>
  <c r="E132" i="2"/>
  <c r="E131" i="2"/>
  <c r="E130" i="2"/>
  <c r="E129" i="2"/>
  <c r="E127" i="2"/>
  <c r="E126" i="2"/>
  <c r="E125" i="2"/>
  <c r="E124" i="2"/>
  <c r="E121" i="2"/>
  <c r="E178" i="2"/>
  <c r="E177" i="2"/>
  <c r="E176" i="2"/>
  <c r="E175" i="2"/>
  <c r="E162" i="2"/>
  <c r="E161" i="2"/>
  <c r="E159" i="2"/>
  <c r="E158" i="2"/>
  <c r="E157" i="2"/>
  <c r="E156" i="2"/>
  <c r="E155" i="2"/>
  <c r="E154" i="2"/>
  <c r="E120" i="2"/>
  <c r="E118" i="2"/>
  <c r="E117" i="2"/>
  <c r="E116" i="2"/>
  <c r="E115" i="2"/>
  <c r="E114" i="2"/>
  <c r="E188" i="2"/>
  <c r="E187" i="2"/>
  <c r="E186" i="2"/>
  <c r="E185" i="2"/>
  <c r="E184" i="2"/>
  <c r="E183" i="2"/>
  <c r="E182" i="2"/>
  <c r="E181" i="2"/>
  <c r="E180" i="2"/>
  <c r="E179" i="2"/>
  <c r="E88" i="2"/>
  <c r="E87" i="2"/>
  <c r="E84" i="2"/>
  <c r="E83" i="2"/>
  <c r="E82" i="2"/>
  <c r="E81" i="2"/>
  <c r="E80" i="2"/>
  <c r="E79" i="2"/>
  <c r="E77" i="2"/>
  <c r="E76" i="2"/>
  <c r="E75" i="2"/>
  <c r="E73" i="2"/>
  <c r="E72" i="2"/>
  <c r="E71" i="2"/>
  <c r="E70" i="2"/>
  <c r="E69" i="2"/>
  <c r="E68" i="2"/>
  <c r="E67" i="2"/>
  <c r="E66" i="2"/>
  <c r="E65" i="2"/>
  <c r="E63" i="2"/>
  <c r="E62" i="2"/>
  <c r="E61" i="2"/>
  <c r="E60" i="2"/>
  <c r="E59" i="2"/>
  <c r="E58" i="2"/>
  <c r="E57" i="2"/>
  <c r="E56" i="2"/>
  <c r="E55" i="2"/>
  <c r="E106" i="2"/>
  <c r="E105" i="2"/>
  <c r="E104" i="2"/>
  <c r="E103" i="2"/>
  <c r="E102" i="2"/>
  <c r="E101" i="2"/>
  <c r="E99" i="2"/>
  <c r="E98" i="2"/>
  <c r="E97" i="2"/>
  <c r="E96" i="2"/>
  <c r="E94" i="2"/>
  <c r="E93" i="2"/>
  <c r="E92" i="2"/>
  <c r="E90" i="2"/>
  <c r="E89" i="2"/>
  <c r="G24" i="1"/>
  <c r="H24" i="1"/>
  <c r="G25" i="1"/>
  <c r="G23" i="1"/>
  <c r="H22" i="1"/>
  <c r="H23" i="1"/>
  <c r="H25" i="1"/>
  <c r="I11" i="1"/>
  <c r="I10" i="1"/>
  <c r="D10" i="1"/>
  <c r="E10" i="1" s="1"/>
  <c r="D11" i="1"/>
  <c r="E11" i="1" s="1"/>
  <c r="E269" i="2"/>
  <c r="E268" i="2"/>
  <c r="E267" i="2"/>
  <c r="E266" i="2"/>
  <c r="E265" i="2"/>
  <c r="E264" i="2"/>
  <c r="E263" i="2"/>
  <c r="E262" i="2"/>
  <c r="E192" i="2"/>
  <c r="E190" i="2"/>
  <c r="E189" i="2"/>
  <c r="E112" i="2"/>
  <c r="E111" i="2"/>
  <c r="E110" i="2"/>
  <c r="E109" i="2"/>
  <c r="E108" i="2"/>
  <c r="E107" i="2"/>
  <c r="E53" i="2"/>
  <c r="E52" i="2"/>
  <c r="E51" i="2"/>
  <c r="E50" i="2"/>
  <c r="E49" i="2"/>
  <c r="E48" i="2"/>
  <c r="E47" i="2"/>
  <c r="E46" i="2"/>
  <c r="E45" i="2"/>
  <c r="E44" i="2"/>
  <c r="E42" i="2"/>
  <c r="E41" i="2"/>
  <c r="E39" i="2"/>
  <c r="E38" i="2"/>
  <c r="E37" i="2"/>
  <c r="E36" i="2"/>
  <c r="E35" i="2"/>
  <c r="E34" i="2"/>
  <c r="E33" i="2"/>
  <c r="E32" i="2"/>
  <c r="E31" i="2"/>
  <c r="E30" i="2"/>
  <c r="E29" i="2"/>
  <c r="E28" i="2"/>
  <c r="E27" i="2"/>
  <c r="E26" i="2"/>
  <c r="E25" i="2"/>
  <c r="E24" i="2"/>
  <c r="E23" i="2"/>
  <c r="E22" i="2"/>
  <c r="E21" i="2"/>
  <c r="E19" i="2"/>
  <c r="E18" i="2"/>
  <c r="E17" i="2"/>
  <c r="E16" i="2"/>
  <c r="E15" i="2"/>
  <c r="E14" i="2"/>
  <c r="E13" i="2"/>
  <c r="E12" i="2"/>
  <c r="F270" i="2"/>
  <c r="G22" i="1"/>
  <c r="G26" i="1"/>
  <c r="D42" i="1" s="1"/>
  <c r="E270" i="2"/>
  <c r="D41" i="1" l="1"/>
  <c r="H26" i="1"/>
</calcChain>
</file>

<file path=xl/sharedStrings.xml><?xml version="1.0" encoding="utf-8"?>
<sst xmlns="http://schemas.openxmlformats.org/spreadsheetml/2006/main" count="468" uniqueCount="456">
  <si>
    <t xml:space="preserve">TELC 25-001  CCTP – Evolution et maintenance des systèmes d’appels-malade, anti-fugue et DATI du GHT72 
LOT 2 Fourniture de pièces, d’accessoires pour appel-malade et anti-fugue de marque TELEVIC , prestations associées et maintenance </t>
  </si>
  <si>
    <t>Dénomination sociale du candidat :</t>
  </si>
  <si>
    <t>BPU MAINTENANCE PREVENTIVE</t>
  </si>
  <si>
    <r>
      <t>SURCOUT POUR PASSER EN MAINTENANCE ILLIMITÉE</t>
    </r>
    <r>
      <rPr>
        <b/>
        <sz val="11"/>
        <color rgb="FFFF0000"/>
        <rFont val="Calibri"/>
        <family val="2"/>
        <scheme val="minor"/>
      </rPr>
      <t>*</t>
    </r>
  </si>
  <si>
    <t>Etablissement</t>
  </si>
  <si>
    <t>DQE</t>
  </si>
  <si>
    <t xml:space="preserve">TOTAL en € HT </t>
  </si>
  <si>
    <t>TOTAL EN € TTC</t>
  </si>
  <si>
    <t>PU en € TTC</t>
  </si>
  <si>
    <t>Centre hospitalier du Mans</t>
  </si>
  <si>
    <t xml:space="preserve">* à ajouter au montant d'une visite de maintenance préventive. 
Si plusieurs vsiste de maintenance préventives sont nécessaires, ce surcout ne sera ajouté qu'une seule fois </t>
  </si>
  <si>
    <t>Pôle Santé Sarthe et Loir (PSSL)</t>
  </si>
  <si>
    <t>BPU MAINTENANCE CORRECTIVE</t>
  </si>
  <si>
    <t>PU en € HT</t>
  </si>
  <si>
    <t>DQE annuel</t>
  </si>
  <si>
    <t>TOTAL EN € HT</t>
  </si>
  <si>
    <t>coût horaire heures ouvrées/jours ouvrés de 08 H 00 à 18 H 00</t>
  </si>
  <si>
    <t xml:space="preserve">coût horaire heures non ouvrées/jours ouvrés </t>
  </si>
  <si>
    <t xml:space="preserve">coût horaire heures non ouvrées/jours non ouvrés </t>
  </si>
  <si>
    <t>déplacement</t>
  </si>
  <si>
    <t>TOTAL CORRECTIF</t>
  </si>
  <si>
    <t>Délai d'intervention en heures</t>
  </si>
  <si>
    <t xml:space="preserve">Prestations complémentaires </t>
  </si>
  <si>
    <r>
      <t xml:space="preserve">Pose de pièces détachées _ </t>
    </r>
    <r>
      <rPr>
        <b/>
        <sz val="11"/>
        <color theme="1"/>
        <rFont val="Calibri"/>
        <family val="2"/>
        <scheme val="minor"/>
      </rPr>
      <t>coût horaire heures ouvrées/jours ouvrés de 08 H 00 à 18 H 00</t>
    </r>
  </si>
  <si>
    <r>
      <t xml:space="preserve">Gestion de projet : accompagnement et encadrement et suivi du projet </t>
    </r>
    <r>
      <rPr>
        <b/>
        <sz val="11"/>
        <color theme="1"/>
        <rFont val="Calibri"/>
        <family val="2"/>
        <scheme val="minor"/>
      </rPr>
      <t>_tarif à la journée</t>
    </r>
  </si>
  <si>
    <r>
      <t xml:space="preserve">Expertise fonctionnelle </t>
    </r>
    <r>
      <rPr>
        <b/>
        <sz val="11"/>
        <color theme="1"/>
        <rFont val="Calibri"/>
        <family val="2"/>
        <scheme val="minor"/>
      </rPr>
      <t>_tarif à la journée</t>
    </r>
  </si>
  <si>
    <r>
      <t>Expertise technique, sur les aspects d’utilisation et les spécifications techniques</t>
    </r>
    <r>
      <rPr>
        <b/>
        <sz val="11"/>
        <color theme="1"/>
        <rFont val="Calibri"/>
        <family val="2"/>
        <scheme val="minor"/>
      </rPr>
      <t>_tarif à la journée</t>
    </r>
  </si>
  <si>
    <r>
      <t>Transfert de compétence/Formation</t>
    </r>
    <r>
      <rPr>
        <b/>
        <sz val="11"/>
        <color theme="1"/>
        <rFont val="Calibri"/>
        <family val="2"/>
        <scheme val="minor"/>
      </rPr>
      <t>_tarif à la journée</t>
    </r>
  </si>
  <si>
    <r>
      <t xml:space="preserve"> Audit des installations </t>
    </r>
    <r>
      <rPr>
        <b/>
        <sz val="11"/>
        <color theme="1"/>
        <rFont val="Calibri"/>
        <family val="2"/>
        <scheme val="minor"/>
      </rPr>
      <t>_tarif à la journée</t>
    </r>
  </si>
  <si>
    <r>
      <t xml:space="preserve">• </t>
    </r>
    <r>
      <rPr>
        <b/>
        <sz val="11"/>
        <color theme="1"/>
        <rFont val="Calibri"/>
        <family val="2"/>
        <scheme val="minor"/>
      </rPr>
      <t xml:space="preserve">Installation de version majeure </t>
    </r>
    <r>
      <rPr>
        <sz val="11"/>
        <color theme="1"/>
        <rFont val="Calibri"/>
        <family val="2"/>
        <scheme val="minor"/>
      </rPr>
      <t>(si l’état de l’installation a permis de la chiffrer)</t>
    </r>
    <r>
      <rPr>
        <b/>
        <sz val="11"/>
        <color theme="1"/>
        <rFont val="Calibri"/>
        <family val="2"/>
        <scheme val="minor"/>
      </rPr>
      <t xml:space="preserve">_ tarif par version par établissement </t>
    </r>
  </si>
  <si>
    <t>TOTAL BPU MAINTENANCE préventive  selon DQE en € HT</t>
  </si>
  <si>
    <t>TOTAL BPU MAINTENANCE corrective selon DQE en € HT</t>
  </si>
  <si>
    <t>Pour les pièces ne figurant pas sur la liste ci-dessous, coefficient multiplicateur appliqué sur le prix d'achat</t>
  </si>
  <si>
    <t>Dénomination</t>
  </si>
  <si>
    <t xml:space="preserve">Référence </t>
  </si>
  <si>
    <t>TOTAL en € HT selon DQE</t>
  </si>
  <si>
    <t>TOTAL en € TTC selon DQE</t>
  </si>
  <si>
    <t>Délai de livraison en jours</t>
  </si>
  <si>
    <t>AQURA - Licences plateforme</t>
  </si>
  <si>
    <t>AQURA Gateway : 
- Ne prend en charge que les connecteurs Aqura
- Au moins 2 connecteurs sont nécessaires</t>
  </si>
  <si>
    <t>52.70.0009</t>
  </si>
  <si>
    <t>AQURA Starter: 
Licence de base pour la gestion de l'ensemble des applications de serveur d'alarme et de localisation sans fil:
- Jusqu’à 100 licences ( licences residents et/ou  licences chambres).
- Jusqu'à 20 licences mobiles utilisateurs.</t>
  </si>
  <si>
    <t>52.70.0002</t>
  </si>
  <si>
    <t>Aqura Pro: 
Licence de base pour la gestion de l'ensemble des applications de serveur d'alarme et de localisation sans fil.
- Jusqu’à 200 licences  licences residents. 
- Jusqu’à 150 licences chambres. 
- Jusqu'à 50 licences mobiles utilisateurs</t>
  </si>
  <si>
    <t>52.70.0003</t>
  </si>
  <si>
    <t>AQURA Entreprise: 
Licence de base pour la gestion de l'ensemble des applications de serveur d'alarme et de localisation sans fil.
- Jusqu'à 600 licences chambres
- Jusqu'à 400 licences residents
- Jusqu'à 300 licences mobiles</t>
  </si>
  <si>
    <t>52.70.0004</t>
  </si>
  <si>
    <t>AQURA Redondance Enterprise
- Cette licence permet de configurer un deuxième serveur AQURA Enterprise, incluant toutes les licences achetées dans la licence entreprise principale.
- Aucune deuxième licence Entreprise n'est nécessaire.</t>
  </si>
  <si>
    <t>50.72.0024</t>
  </si>
  <si>
    <t>Upgrade AQURA Gateway &gt; Starter</t>
  </si>
  <si>
    <t>52.70.0012</t>
  </si>
  <si>
    <t>Upgrade AQURA Starter &gt; Pro</t>
  </si>
  <si>
    <t>52.70.0013</t>
  </si>
  <si>
    <t>Upgrade AQURA Pro &gt; Enterprise</t>
  </si>
  <si>
    <t>52.70.0014</t>
  </si>
  <si>
    <t>AQURA - programmes d'assurance logiciel</t>
  </si>
  <si>
    <t>AQURA Gateway Assurance Logicielle Durée 1 an</t>
  </si>
  <si>
    <t>52.73.0901</t>
  </si>
  <si>
    <t>AQURA Gateway Assurance Logicielle Durée 3 ans</t>
  </si>
  <si>
    <t>52.73.0903</t>
  </si>
  <si>
    <t>AQURA Gateway Assurance Logicielle Durée 5 ans</t>
  </si>
  <si>
    <t>52.73.0905</t>
  </si>
  <si>
    <t>Requalification vers assurance logicielle AQURA Gateway + obligation de prendre en combinaison soit 52.73.0903 ou 52.73.0905</t>
  </si>
  <si>
    <t>52.73.0990</t>
  </si>
  <si>
    <t>AQURA Starter Assurance Logicielle Durée 1 an</t>
  </si>
  <si>
    <t>52.73.0201</t>
  </si>
  <si>
    <t>AQURA Starter Assurance Logicielle Durée 3 ans</t>
  </si>
  <si>
    <t>52.73.0203</t>
  </si>
  <si>
    <t>AQURA Starter Assurance Logicielle Durée 5 ans</t>
  </si>
  <si>
    <t>52.73.0205</t>
  </si>
  <si>
    <t>Requalification vers assurance logicielle AQURA starter + obligation de prendre en combinaison soit 52.73.0023 ou 52.73.0205</t>
  </si>
  <si>
    <t>52.73.0290</t>
  </si>
  <si>
    <t>AQURA Pro Assurance Logicielle Durée 1 an</t>
  </si>
  <si>
    <t>52.73.0301</t>
  </si>
  <si>
    <t>AQURA Pro Assurance Logicielle Durée 3 ans</t>
  </si>
  <si>
    <t>52.73.0303</t>
  </si>
  <si>
    <t>AQURA Pro Assurance Logicielle Durée 5 ans</t>
  </si>
  <si>
    <t>52.73.0305</t>
  </si>
  <si>
    <t>Requalification vers assurance logicielle AQURA  pro + obligation de prendre en combinaison soit 52.73.0303 ou 52.73.0305</t>
  </si>
  <si>
    <t>52.73.0390</t>
  </si>
  <si>
    <t>AQURA Entreprise Assurance Logicielle Durée 1 an</t>
  </si>
  <si>
    <t>52.73.0401</t>
  </si>
  <si>
    <t>AQURA Entreprise Assurance Logicielle Durée 3 ans</t>
  </si>
  <si>
    <t>52.73.0403</t>
  </si>
  <si>
    <t>AQURA Entreprise Assurance Logicielle Durée 5 ans</t>
  </si>
  <si>
    <t>52.73.0405</t>
  </si>
  <si>
    <t>Requalification vers assurance logicielle AQURA pro + obligation de prendre en combinaison soit 52.73.0403 ou 52.73.0405</t>
  </si>
  <si>
    <t>52.73.0490</t>
  </si>
  <si>
    <t>AQURA Redondance Enterprise Assurance logicielle 1ans</t>
  </si>
  <si>
    <t>52.73.2401</t>
  </si>
  <si>
    <t>AQURA Redondance Enterprise Assurance logicielle 3ans</t>
  </si>
  <si>
    <t>52.73.2403</t>
  </si>
  <si>
    <t>AQURA Redondance Enterprise Assurance logicielle 5ans</t>
  </si>
  <si>
    <t>52.73.2405</t>
  </si>
  <si>
    <t>AQURA - licences tableau de bord</t>
  </si>
  <si>
    <t>Tableau de bord Résidents. (Seulement pour équipements avec licences annotation 48.72.0040)</t>
  </si>
  <si>
    <t>52.74.0001</t>
  </si>
  <si>
    <t>Tableau de bord Infirmier 
Les informations permettant au personnel soignant d'améliorer son efficacité</t>
  </si>
  <si>
    <t>52.74.0002</t>
  </si>
  <si>
    <t>AQURA - licences connecteur</t>
  </si>
  <si>
    <t>interface ESPA IN  (1 license par connection)
Permet d’associer des systèmes externes avec le protocole ESPA 4.4.4</t>
  </si>
  <si>
    <t>49.71.0001</t>
  </si>
  <si>
    <t>interface ESPA OUT (1 license par connection)
Permet d’envoyer les informations provenant du système Televic vers des systèmes externes par le biais du protocole ESPA 4.4.4.</t>
  </si>
  <si>
    <t>49.71.0002</t>
  </si>
  <si>
    <t>TCP I/O Advantech ADAM-6050 interface module
Permet d’associer le matériel Advantech ADAM-6050 (non compris) à la plate-forme Televic pour la gestion des entrées et des sorties</t>
  </si>
  <si>
    <t>49.71.0003</t>
  </si>
  <si>
    <t>Interface e-mail  IMAP IN
Permet de recevoir das emails via IMAP dans la plateforme Televic</t>
  </si>
  <si>
    <t>49.71.0005</t>
  </si>
  <si>
    <t>Interface Email OUT SMTP
Permet d’envoyer des alarmes et des messages par e-mail via SMTP</t>
  </si>
  <si>
    <t>49.71.0006</t>
  </si>
  <si>
    <t>Interface d'intégration vidéo
Permet de demander des images vidéo et de les afficher sur des appareils mobiles</t>
  </si>
  <si>
    <t>49.71.0007</t>
  </si>
  <si>
    <t>Interface SIP IN  
Permet d’utiliser des appels SIP entrants comme déclencheurs pour les alarmes</t>
  </si>
  <si>
    <t>49.71.0008</t>
  </si>
  <si>
    <t>Connecteur REST IN (1 license par connection)</t>
  </si>
  <si>
    <t>49.71.0009</t>
  </si>
  <si>
    <t>Connecteur REST OUT (1 license par connection)</t>
  </si>
  <si>
    <t>49.71.0010</t>
  </si>
  <si>
    <t>Interface notification SIP
Connecteur de notification SIP qui perme de afficher des messages d'alarme de l'appel infirmier.</t>
  </si>
  <si>
    <t>49.71.0011</t>
  </si>
  <si>
    <t xml:space="preserve">AQURA - API : intégrations enregistrments des soins et capteurs </t>
  </si>
  <si>
    <t>API de la plateforme Aqura:
- Appels sortants
-Appels sortants Aqura &amp; Appels entrants tierce partie
- Mise à jour de localisation
- Flux de travail entrants et sortants
LIcense API plateforme en combinaison avec la licence capacité 52.71.1101</t>
  </si>
  <si>
    <t>52.71.0101</t>
  </si>
  <si>
    <t>Licence pour API AQURA par lot de 10. ( Chambres et tags )</t>
  </si>
  <si>
    <t>52.71.1101</t>
  </si>
  <si>
    <t>API Capteur Safetytracer (incluant licences pour 3 capteurs).
 Obligation d'avoir une licence  "assurance API logicielle" durant la vie logicielle du produit.</t>
  </si>
  <si>
    <t>52.71.0201</t>
  </si>
  <si>
    <t>API Capteur Kaspard (incluant licences pour 3 capteurs).
Obligation d'avoir une licence  "assurance API logicielle" durant la vie logicielle du produit.</t>
  </si>
  <si>
    <t>52.71.0202</t>
  </si>
  <si>
    <t>API Capteur Stiegelmeyer (incluant licences pour 3 capteurs).Obligation d'avoir une licence  " assurance API logicielle " durant la vie logicielle du produit.</t>
  </si>
  <si>
    <t>52.71.0203</t>
  </si>
  <si>
    <t>API Capteur Kepler (incluant licences pour 3 capteurs).
Obligation d'avoir une licence  "assurance API logicielle" durant la vie logicielle du produit.</t>
  </si>
  <si>
    <t>52.71.0205</t>
  </si>
  <si>
    <t>API Capteur Mobotix  (incluant licences pour 3 capteurs).
Obligation d'avoir une licence  "assurance API logicielle" durant la vie logicielle du produit.</t>
  </si>
  <si>
    <t>52.71.0206</t>
  </si>
  <si>
    <t>Licences pour 10 capteurs. (Indépendamment du type de capteur)</t>
  </si>
  <si>
    <t>48.72.1050</t>
  </si>
  <si>
    <t>API Enregistrement de soins Teranga sur Terminal 50.40.0010.
Obligation d'avoir une licence  " assurance API logicielle " durant la vie logicielle du produit.</t>
  </si>
  <si>
    <t>52.71.0301</t>
  </si>
  <si>
    <t>AQURA - API: Software Assurance Program Platform/Sensor/Care registration API(mandatory)</t>
  </si>
  <si>
    <t>Assurance logicielle d’API de la plateforme 1 an</t>
  </si>
  <si>
    <t>52.74.0501</t>
  </si>
  <si>
    <t>Assurance logicielle d’API de la plateforme 3 ans</t>
  </si>
  <si>
    <t>52.74.0503</t>
  </si>
  <si>
    <t>Assurance logicielle d’API de la plateforme 5 ans</t>
  </si>
  <si>
    <t>52.74.0505</t>
  </si>
  <si>
    <t>Assurance logicelle CAPTEURS 1 an</t>
  </si>
  <si>
    <t>52.74.0601</t>
  </si>
  <si>
    <t>Assurance Logicielle CAPTEURS 3 ans</t>
  </si>
  <si>
    <t>52.74.0603</t>
  </si>
  <si>
    <t>Assurance Logicielle CAPTEURS 5 ans</t>
  </si>
  <si>
    <t>52.74.0605</t>
  </si>
  <si>
    <t>Enregistrement des soins Assurance Logicielle 1 an</t>
  </si>
  <si>
    <t>52.74.0701</t>
  </si>
  <si>
    <t>Enregistrement des soins Assurance Logicielle 3 ans</t>
  </si>
  <si>
    <t>52.74.0703</t>
  </si>
  <si>
    <t>Enregistrement des soins Assurance Logicielle 5 ans</t>
  </si>
  <si>
    <t>52.74.0705</t>
  </si>
  <si>
    <t>AQURA - Platform: Room feature licenses</t>
  </si>
  <si>
    <t>Activation de la fonction appel malade pour unités fixes dans la chambre
Une licence par locale  pièce ( radio ou filaire )
pas nécessaire dans le cas médaillons seuls.</t>
  </si>
  <si>
    <t>48.72.0010</t>
  </si>
  <si>
    <t>Identification du personnel par chambre sur bloc 48.13.0010, bloc Mfare, Terminal 10" &amp; Wiccu (par locale)</t>
  </si>
  <si>
    <t>48.72.0020</t>
  </si>
  <si>
    <t>Activation de 4 Workflows sur terminaux 50.40.0010 et mini afficheur  50.21.0010. (par locale)</t>
  </si>
  <si>
    <t>48.72.0030</t>
  </si>
  <si>
    <t>AQURA - Signalisation: Nurse call signalisation</t>
  </si>
  <si>
    <t>Licence d'activation signage (par écran, écran non compris))
Application en mode serveur web pour visualiser les alarmes en localisation en temps réel. (écran non compris)</t>
  </si>
  <si>
    <t>49.72.0010</t>
  </si>
  <si>
    <t>Licence de groupe d'afficheurs de couloir. Par groupe de couloir 1 Moxa Nport 5150A (IP to RS485) est requis, non compris</t>
  </si>
  <si>
    <t>49.72.0020</t>
  </si>
  <si>
    <t>Afficheur de couloir  LED  simple face boîtier métal blanc (RAL9002) avec 1 ligne de 24 caractères rouge. Alimentation 5V et accessoires mécaniques de montage inclus.</t>
  </si>
  <si>
    <t>18.70.0315*</t>
  </si>
  <si>
    <t>Notification de message par synthèse vocale "Text to speech"</t>
  </si>
  <si>
    <t>49.70.0010</t>
  </si>
  <si>
    <t>Poste infirmier AndroId 7" avec écran tactile
License 49.72.0001 pas inclus, pas nécessaire en AQURA Essentiels</t>
  </si>
  <si>
    <t>49.05.2010</t>
  </si>
  <si>
    <t>Poste infirmier Android 8" avec écran tactile
License 49.72.0001 pas inclus, pas nécessaire en AQURA Essentiels</t>
  </si>
  <si>
    <t>49.05.2030</t>
  </si>
  <si>
    <t>Moxa type Nport 5150</t>
  </si>
  <si>
    <t>Moxa</t>
  </si>
  <si>
    <t>AQURA - Signalisation: Mobile device and nurse station license</t>
  </si>
  <si>
    <t>License d'application pour les notifications sur appareil mobile et postes infirmiers Androïd. License par smartphone / Grandstream. (appareil non compris)</t>
  </si>
  <si>
    <t>49.72.0001</t>
  </si>
  <si>
    <t>Licence XML pour couplage sur autocom mitel, sur série DECT 6xx uniquement.
Prévoir une licence par DECT</t>
  </si>
  <si>
    <t>49.72.0002</t>
  </si>
  <si>
    <t>Licence pour couplage Spectralink 76x2-77x DECT.
Prévoir une licence par DECT</t>
  </si>
  <si>
    <t>49.72.0003</t>
  </si>
  <si>
    <t>Licence annotation (visible sur Historique) Licence par terminaux ou smartphone</t>
  </si>
  <si>
    <t>48.72.0040</t>
  </si>
  <si>
    <t>AQURA - Wireless tag activations (activation per tag)</t>
  </si>
  <si>
    <t>Licence d'activation TAG résident/patient pour localisation, fugue,  déambulation,assistance et appel malade</t>
  </si>
  <si>
    <t>48.72.0001</t>
  </si>
  <si>
    <t>Licence d'activation TAG personnel soignant pour localisation, agression, aide etc)</t>
  </si>
  <si>
    <t>48.72.0002</t>
  </si>
  <si>
    <t>Licence d'activation TAG résident appel seul</t>
  </si>
  <si>
    <t>48.72.0003</t>
  </si>
  <si>
    <t>AQURA - Wireless: Communication infrastructure</t>
  </si>
  <si>
    <t>Transmetteur R (Ethernet, PoE ou 24 VDC)
Émetteur/récepteur sans fil avec balise de chambre intégrée</t>
  </si>
  <si>
    <t>48.05.0001</t>
  </si>
  <si>
    <t>Transmetteur RM (Ethernet, PoE ou 24 VDC)
Émetteur/récepteur sans fil avec balise de chambre intégrée"</t>
  </si>
  <si>
    <t>48.05.0101</t>
  </si>
  <si>
    <t>Balise de chambre ultrason (sans fil pour localisation précise 24 VDC)</t>
  </si>
  <si>
    <t>48.04.0001</t>
  </si>
  <si>
    <t xml:space="preserve">Option boitier de montage pour balise ultrason </t>
  </si>
  <si>
    <t>48.04.0011</t>
  </si>
  <si>
    <t>AQURA - Wireless: Wearable tags &amp; accessories</t>
  </si>
  <si>
    <t>Médaillon avec bouton appel et led de tranquilisation (Hors accessoires) 
Si bien pour les résidents/patients et que le personnel soignant. Licenses optionnelles 
- Activation de localisation résidents/patients 48.72.001 par médaillon
- Activation personnel soignant 48.72.0002 par médaillon
- Activation appel malade 48.72.0003 par médaillon</t>
  </si>
  <si>
    <t>48.01.0001</t>
  </si>
  <si>
    <t xml:space="preserve">Rack de charge intelligent pour 18 médaillons 48.01.0001 (Hors médaillons et alimentation). </t>
  </si>
  <si>
    <t>48.03.0002</t>
  </si>
  <si>
    <t>Alimentation pour rack de charge 18 tags 48.03.0002
in:90-264VAC out:24VDC/0.63A  5.5x2.1x11mm  (Rohs compliant)</t>
  </si>
  <si>
    <t>20.80.0005</t>
  </si>
  <si>
    <t>Rack de charge individuel, câble USB 2 mètres inclus, chargeur USB non compris</t>
  </si>
  <si>
    <t>48.03.0101</t>
  </si>
  <si>
    <t>Scanner USB pour l'attribution des licences d'activation aux médaillons
support de table et câbles USB inclus</t>
  </si>
  <si>
    <t>48.09.0002</t>
  </si>
  <si>
    <t>Bracelet pour médaillons sans fil (Par 10)</t>
  </si>
  <si>
    <t>48.02.1001</t>
  </si>
  <si>
    <t>Bracelet  silicone avec puce mifare (Par 10 )</t>
  </si>
  <si>
    <t>48.02.1005</t>
  </si>
  <si>
    <t>Ensemble de 10 fermetures de sécurité pour bracelets, 5 clés d’ouverture
A utiliser en combinaison avec les bracelets.</t>
  </si>
  <si>
    <t>48.02.1002</t>
  </si>
  <si>
    <t>Supports universels pour médaillons
À utiliser en combinaison avec la référence 48.02.1103 
ou avec des bracelets nominatifs (réf. hôpital)
(Par 10)</t>
  </si>
  <si>
    <t>48.02.1003</t>
  </si>
  <si>
    <t>Supports pour médaillons à fixer à un yoyo, un cordon, un collier, un porte-clés, etc.
A utiliser en combinaison avec un yoyo Televic 48.02.1102 ou un collier48.02.1104
(Par 10)</t>
  </si>
  <si>
    <t>48.02.1004</t>
  </si>
  <si>
    <t>Yoyo Televic avec anneau (par 10)
Ideal pour les infirmières, peut être utilisé avec:- Support 48.02.1004</t>
  </si>
  <si>
    <t>48.02.1102</t>
  </si>
  <si>
    <t>Cordon (par 10)
peut être utilisé avec:- Support 48.02.1004</t>
  </si>
  <si>
    <t>48.02.1104</t>
  </si>
  <si>
    <t xml:space="preserve">AQURA - Wireless: Wall mounted wireless units </t>
  </si>
  <si>
    <t>Module radio à combiner aux combinaisons d'unités d'appel passives. Sortie magnétique compatible pour WICCU référence 50.12.0200.
(Pile CR2450 pas inclus)</t>
  </si>
  <si>
    <t>48.11.0001</t>
  </si>
  <si>
    <t>Bloc de porte WICCU, unité 3 boutons. 4 sorties et 5 entrés sorties avec connecteur pour connection prise magnétique spécifique 50.12.0200. Alimentation 24VDC ou pile 9V (pas inclus).
Identification par TAG à proximité automatique possible avec license 48.72.0020
Prévoir cadre de montage
Inclus connecteurs</t>
  </si>
  <si>
    <t>48.13.0040</t>
  </si>
  <si>
    <t>Prise magnétique avec connection filaire sur bloc 48.13.0040. pas de E/S
- Compatible avec module radio 48.11.0001
- Support seulement pour poire 1 function ou cable monitoring
Prévoir cadre de montage 
Inclus connecteurs</t>
  </si>
  <si>
    <t>50.12.0200</t>
  </si>
  <si>
    <t>AQURA Hublot radio, lampe intégré,alimentation 24VDC
- 4x E/S pour unités de chambre passives ou prises magnétiques
- 1x Buzzer
Prévoir le cadre de montage
Inclus connecteurs</t>
  </si>
  <si>
    <t>48.13.0030</t>
  </si>
  <si>
    <t>Noeud de chambre sans fil Aqura. (ancien gamme) pièce détaché. 
(Circuit imprimé seulement, plastique pas inclus)</t>
  </si>
  <si>
    <t>48.13.0001</t>
  </si>
  <si>
    <t>AQURA - Wired: Power Boxes</t>
  </si>
  <si>
    <t>Boitier d'alimentation pour 1 service, précablé. Comprend:
- 2 bus de service, 2 branches avec alimentation de 150W par branche
- 1 contrôleur de service avec alimentation 
- 1 fusible automatique
Compatible avec onduleur standard pour alimentation secours (Pas inclus)</t>
  </si>
  <si>
    <t>50.50.0300</t>
  </si>
  <si>
    <t>Boitier d'alimentation intelligente pour 1 service, précablé. comprend:
- 2 bus de service, 2 branches avec alimentation de 150W par branche
- 1 contrôleur de service avec alimentation
- 1 fusible automatique
- module NetIO pour surveillance et contrôle d'alimentations à distance 
Compatible avec onduleur standard pour alimentation secours (Pas inclus)</t>
  </si>
  <si>
    <t>50.50.0310</t>
  </si>
  <si>
    <t>Onduleur type ELITE PRO1500ELCDRT2U</t>
  </si>
  <si>
    <t>AQURA - Wired: infrastructure</t>
  </si>
  <si>
    <t>AQURA Contrôleur de service intelligent:
- Connexion IP
- Connexion bus de service
- Connexion bus audio
- 4xE/S
Connecteurs inclus</t>
  </si>
  <si>
    <t>50.13.0010</t>
  </si>
  <si>
    <t>Hublot IP POE, avec lampe LED intégré, sans phonie
- Connection IP, alimentation POE
- Connexion BUS unités de chambre
- 4x E/S
Connecteurs inclus. Prévoir cadre de montage.</t>
  </si>
  <si>
    <t>50.13.0500</t>
  </si>
  <si>
    <t>Hublot de porte intelligent AQURA avec concentrateur de chambre intégré.
- 4 champs lumineux avec 5 couleurs
- Connexion bus de service
- Connexion BUS pour unités de chambre
- 4x E/S
- Sortie buzzer
Connecteurs inclus. Prévoir cadre de montage.</t>
  </si>
  <si>
    <t>50.13.0031</t>
  </si>
  <si>
    <t>Concentrateur de chambre intelligent AQURA.
- Plaque aveugle à l'avant
- Connexion bus de service
- Connexion BUS unités de chambre
- 4x E/S
- Sortie buzzer
Connecteurs inclus. Prévoir cadre de montage.</t>
  </si>
  <si>
    <t>50.13.0020</t>
  </si>
  <si>
    <t>AQURA - Wired: Smart call units</t>
  </si>
  <si>
    <t>Unité de présence intelligente avec identification MiFare,1 bouton rouge avec symbole infirmier, 1 bouton jaune multi usage,buzzer.
License identification 48.72.0020 udentification nécessaire par unité Mifare                                                 
Connecteurs inclus. Prévoir cadre de montage.</t>
  </si>
  <si>
    <t>50.20.0070</t>
  </si>
  <si>
    <t>Unité de présence intelligente avec bouton principal vert, bouton latéral rouge avec symbole infirmier et buzzer.
Connecteurs inclus. Prévoir cadre de montage.</t>
  </si>
  <si>
    <t>50.20.0020</t>
  </si>
  <si>
    <t>Unité de présence intelligente avec bouton principal vert, bouton rouge avec symbole infirmier, bouton jaune et bouton blanc multiusages et buzzer.  
Connecteurs inclus. Prévoir cadre de montage.</t>
  </si>
  <si>
    <t>50.20.0040</t>
  </si>
  <si>
    <t>Unité d'appel intelligente avec bouton rouge.  
Connecteurs inclus. Prévoir cadre de montage.</t>
  </si>
  <si>
    <t>50.10.0010</t>
  </si>
  <si>
    <t>Unité d'appel intelligente avec tirette.   
Connecteurs inclus. Prévoir cadre de montage.</t>
  </si>
  <si>
    <t>50.10.0020</t>
  </si>
  <si>
    <t>Prise simple intelligente  avec bouton d'appel et bouton vert. Prise magnétique équipée de 2 sorties isolés pour le contrôle des lumières.
( 24VDC Eltako suppl. Nécessaire pour contrôler les lumières; IO extender nécessaire 50.11.0010 pour contrôle des volets)</t>
  </si>
  <si>
    <t>50.12.0031</t>
  </si>
  <si>
    <t>Prise simple intelligente magnétique pour encastrement en bandeau tête de lit 45 X 45mm
( 24VDC Eltako suppl. Nécessaire pour contrôler les lumières; IO extender nécessaire 50.11.0010 pour contrôle des volets)</t>
  </si>
  <si>
    <t>50.12.0101</t>
  </si>
  <si>
    <t>Prise double intelligente avec bouton d'appel et d'annulation. Comprend 2 conducteurs de relais isolés - Optomosfet (sans potentiel. 24VDC Eltako suppl. nécessaire pour lumière, contrôle volets additionel IO extender nécessaire 50.11.0010)
Connecteurs inclus. Prévoir cadre de montage.</t>
  </si>
  <si>
    <t>50.12.0041</t>
  </si>
  <si>
    <t>Unité d'appel intelligente avec bouton principal bleu pour appel médical/Réanimation et 1 bouton jaune pour l'acquittance. 
Connecteurs inclus .Prévoir cadre de montage.</t>
  </si>
  <si>
    <t>50.14.0020</t>
  </si>
  <si>
    <t>Écran tactile intelligent 3,5 Inch
- Ecran couleur
- Suivi des appels et visualisation des appels les plus urgents
- Boutons programmables configurables avec icônes Domotique, workflows etc. (license 47.72.0030)
- Boutons d'appel infirmière dynamiques.
Connecteurs inclus .Prévoir cadre de montage.</t>
  </si>
  <si>
    <t>50.21.0010</t>
  </si>
  <si>
    <t>Module d'extension Intelligent :4x E/S
Connecteurs inclus</t>
  </si>
  <si>
    <t>50.11.0010</t>
  </si>
  <si>
    <t>AQURA - Wired: Intercom</t>
  </si>
  <si>
    <t>Interphone audio numérique adressable SIP
- micro, amplificateur et haut-parleur intégrés
- Indication LED
- Réduction du bruit et annulation d'écho
- Communication mains libres jusqu'à 5 mètres.  
Connecteurs inclus, prévoir cadre de montage.</t>
  </si>
  <si>
    <t>50.30.0010</t>
  </si>
  <si>
    <t>Interphone audio numérique adressable SIP pour manipulateur multimédia</t>
  </si>
  <si>
    <t>50.30.0020</t>
  </si>
  <si>
    <t>Appel acoustique ( prévoir 1 licence par terminal) ( appel lors d'un bruit audio )</t>
  </si>
  <si>
    <t>48.72.0070</t>
  </si>
  <si>
    <t>AQURA - Wired: Care Terminal</t>
  </si>
  <si>
    <t xml:space="preserve">Terminal avec écran tactile 10"
Comprend support mural 50.09.1610 et connecteurs
Alimentation POE+ ou 24 VDC, compatible Wi-Fi et Bluetooth 5.0
Boutons programmables d'appel infirmier et lecteur NFC (Nécessite 48.72.0020 - authentification)
Interphone numérique intégré (jusqu'à 5 mètres de distance
</t>
  </si>
  <si>
    <t>50.40.0010</t>
  </si>
  <si>
    <t>Enregistrement des soins ( prévoir 1 licence par terminal)</t>
  </si>
  <si>
    <t>48.72.0060</t>
  </si>
  <si>
    <t>Visiophonie ( prévoir 1 licence par terminal)</t>
  </si>
  <si>
    <t>48.72.0080</t>
  </si>
  <si>
    <t>AQURA - Wired: Passive Call Units</t>
  </si>
  <si>
    <t>Unité d'appel passive avec bouton rouge.
Connecteurs inclus.
Prévoir cadre de montage.</t>
  </si>
  <si>
    <t>50.10.0210</t>
  </si>
  <si>
    <t>Unité d'appel passive avec tirette.
Connecteurs inclus.
Prévoir cadre de montage.</t>
  </si>
  <si>
    <t>50.10.0220</t>
  </si>
  <si>
    <t>Prise simple passive avec bouton d'appel et prise magnétique équipée de 2 sorties isolés pour le contrôle des lumières. 
Connecteurs inclus .
Prévoir cadre de montage.</t>
  </si>
  <si>
    <t>50.12.0210</t>
  </si>
  <si>
    <t>Prise simple passive avec bouton d'appel et prise magnétique équipée de4 pilotes de relais isolés pour le contrôle des lumières et volets roulants.
Connecteurs inclus .
Prévoir cadre de montage.</t>
  </si>
  <si>
    <t>50.12.0260</t>
  </si>
  <si>
    <t>Prise simple passive magnétique pour encastrement en bandeau tête de lit 45 X 45mm
Comprend 4 relais isolés - Optomosfet (sans potentiel. 24VDC Eltako suppl. nécessaire)
Prévoir cadre de montage 50.09.1310
Connecteurs inclus</t>
  </si>
  <si>
    <t>50.12.0300</t>
  </si>
  <si>
    <t>Unité de présence passive avec bouton principal vert, bouton latéral rouge avec symbole infirmier et buzzer.   
Connecteurs inclus.
excl. cadre de montage.</t>
  </si>
  <si>
    <t>50.20.0220</t>
  </si>
  <si>
    <t>Unité passive anti-Vandalisme avec bouton rouge et led de tranquilisation rouge,</t>
  </si>
  <si>
    <t>34.10.1499</t>
  </si>
  <si>
    <t>Unité passive anti-vandalisme avec bouton présence et bouton rouge et leds de tranquilisation vert et rouge et buzzer</t>
  </si>
  <si>
    <t>34.15.1399</t>
  </si>
  <si>
    <t>Hublot passif à 4 champs et 5 couleur.  
Connecteurs inclus .
Prévoir cadre de montage.</t>
  </si>
  <si>
    <t>50.05.0020</t>
  </si>
  <si>
    <t>Module relais  AQURA - par 10
Connecteurs inclus</t>
  </si>
  <si>
    <t>37.11.1000</t>
  </si>
  <si>
    <t>Dispositif de commutation à tension nulle. Module relais 2 canaux contenant 2 relais statiques destinés à la commutation 24VAC pour toutes les prises AQURA 50.12.**** Vendu par lot de 10.</t>
  </si>
  <si>
    <t>50.50.1001</t>
  </si>
  <si>
    <t>AQURA - Wired: Accessories</t>
  </si>
  <si>
    <t>Poire d'appel avec bouton rouge. Connecteur magnétique
Compatible avec 50.12.****</t>
  </si>
  <si>
    <t>50.15.0011</t>
  </si>
  <si>
    <t>Poire d'appel avec bouton rouge, 2x contrôle de l'éclairage. Connecteur magnétique. Compatible avec 50.12.****</t>
  </si>
  <si>
    <t>50.15.0031</t>
  </si>
  <si>
    <t>50.15.0051</t>
  </si>
  <si>
    <t>Poire d'appel avec bouton rouge, 2x contrôle de l'éclairage et volets (monter- descendre), bouton service pogrammable . Connecteur magnétique.
Compatible avec 50.12.****</t>
  </si>
  <si>
    <t>50.15.0061</t>
  </si>
  <si>
    <t>AQURA Manipulateur Multimédia:2x contrôle de l'éclairage et volets (monter- descendre), bouton service pogrammable, controle de télévision, interphonie et connecteur magnétique</t>
  </si>
  <si>
    <t>50.15.0081</t>
  </si>
  <si>
    <t>Module audio TV pour manipulateur Multimédia</t>
  </si>
  <si>
    <t>50.30.0210</t>
  </si>
  <si>
    <t>Etrier de fixation pour poire d'appel - Par 10</t>
  </si>
  <si>
    <t>50.09.1500</t>
  </si>
  <si>
    <t>Câble monitoring et connecteur magnétique</t>
  </si>
  <si>
    <t>50.16.0020</t>
  </si>
  <si>
    <t xml:space="preserve">Outil Magnétique </t>
  </si>
  <si>
    <t>50.09.0200</t>
  </si>
  <si>
    <t>Cadre de montage simple pour les unités d'appel - Par 10</t>
  </si>
  <si>
    <t>50.09.1010</t>
  </si>
  <si>
    <t>Cadre de montage double pour les unités d'appel - Par 10</t>
  </si>
  <si>
    <t>50.09.1020</t>
  </si>
  <si>
    <t>Cadre de montage triple pour les unités d'appel - Par 10</t>
  </si>
  <si>
    <t>50.09.1030</t>
  </si>
  <si>
    <t>Cadre de montage en surface simple 30 mm pour les unités d'appel - Par 10</t>
  </si>
  <si>
    <t>50.09.1210</t>
  </si>
  <si>
    <t>Cadre de montage en surface double 30 mm pour les unités d'appel - Par 10</t>
  </si>
  <si>
    <t>50.09.1220</t>
  </si>
  <si>
    <t>Cadre de montage simple IP54 pour tirettes sanitaires - Par 10</t>
  </si>
  <si>
    <t>50.09.1110</t>
  </si>
  <si>
    <t>Plaque de montage pour prise encastré en module 45*45 - Par 10</t>
  </si>
  <si>
    <t>50.09.1310</t>
  </si>
  <si>
    <t>Plaque d'obturation pour cadre de montage- Par 10
Utilisé pour les cadres ou boitiers muraux non utilisés, pour les futures extensions, pour placer un module E/S, etc ...</t>
  </si>
  <si>
    <t>50.09.1410</t>
  </si>
  <si>
    <t>Support de montage pour terminal par lot de 10.</t>
  </si>
  <si>
    <t>50.09.1610</t>
  </si>
  <si>
    <t>Cadre de conversion  iTec vers AQURA (boîtier mural de taille normale) - par 25</t>
  </si>
  <si>
    <t>50.09.1900</t>
  </si>
  <si>
    <t>Cadre de conversion  iTec vers  AQURA (boîtier mural de grande taille) - par 25</t>
  </si>
  <si>
    <t>50.09.1901</t>
  </si>
  <si>
    <t>Cadre convertisseur iTec/nœud interAxio vers AQURA - par 25</t>
  </si>
  <si>
    <t>50.09.1902</t>
  </si>
  <si>
    <t>Cadre convertisseur iTec Terminal vers AQURA - par 25</t>
  </si>
  <si>
    <t>50.09.1903</t>
  </si>
  <si>
    <t>Cadre convertisseur XT Terminal vers AQURA - par 25</t>
  </si>
  <si>
    <t>50.09.1913</t>
  </si>
  <si>
    <t>Clio de montage pour le module d'extension E/S</t>
  </si>
  <si>
    <t>50.09.1300</t>
  </si>
  <si>
    <t>Bornier d'alimentation 2 positions Par 50</t>
  </si>
  <si>
    <t>50.08.1212</t>
  </si>
  <si>
    <t>Raccords à vis 3 positionsPar 50</t>
  </si>
  <si>
    <t>50.08.1013</t>
  </si>
  <si>
    <t>Raccords à vis 4 positionsPar 50</t>
  </si>
  <si>
    <t>50.08.1014</t>
  </si>
  <si>
    <t>Raccords à vis 5 positionsPar 50</t>
  </si>
  <si>
    <t>50.08.1015</t>
  </si>
  <si>
    <t>Raccords à vis 6 positionsPar 50</t>
  </si>
  <si>
    <t>50.08.1016</t>
  </si>
  <si>
    <t>AXIO</t>
  </si>
  <si>
    <t>IntAxio Surface Mounted Wallbox for TERM
Boitier pour montage apparent d'un terminal de chambre interAxio</t>
  </si>
  <si>
    <t>13.06.4730_0.01</t>
  </si>
  <si>
    <t>GOSINT/1  GEN. OPROEPSIG. INTERFONIE</t>
  </si>
  <si>
    <t>22.02.3120</t>
  </si>
  <si>
    <t>XT100 G2 main board ( carte électronique uniquement )
Carte processeur de XT-100SL G2 (34.90.2201)</t>
  </si>
  <si>
    <t>22.18.4550</t>
  </si>
  <si>
    <t>XT - Combinaison d'appel avec bouton d'appel rouge et fiche SUB-D9
Combinaison d’appel Axio XT avec bouton d’appel rouge, led de tranquillisation rouge et prise pour poire d’appel (1 ou 5 fonctions), équipée de 4 relais pour le pilotage des télérupteurs. Les relais sont à prévoir par vos soins.</t>
  </si>
  <si>
    <t>34.10.1604</t>
  </si>
  <si>
    <t>AX-ADR-4  AXIO: ACTIVE DATA REP-4LPS
Répétiteur de données ADR4 pour la création de 4 départs de bus supplémentaires.</t>
  </si>
  <si>
    <t>34.40.2020</t>
  </si>
  <si>
    <t>AXIO AXSP  SIGNAL PANEL 40R:Y-R-G
Tableau visuel pour 40 chambres équipé de 40 séries de 3 leds (rouge, jaune et verte) et d'un buzzer. Noeud intégré.</t>
  </si>
  <si>
    <t>34.50.0041</t>
  </si>
  <si>
    <t>XT100SL - central controller Axio i-Tec
Contrôleur XT-100SL-G2 pour 100 chambres</t>
  </si>
  <si>
    <t>34.90.2201</t>
  </si>
  <si>
    <t>NBOX Node box (surface mounting)
NBOX - Boîtier pour le montage du noeud de chambre</t>
  </si>
  <si>
    <t>37.05.1001</t>
  </si>
  <si>
    <t>Magnetic wall outlet for monitoring
Unité avec prise magnétique pour poire d'appel (pas de relais) ou câble monitoring à monter dans un boîtier d'encastrement Ticino.</t>
  </si>
  <si>
    <t>37.10.1106</t>
  </si>
  <si>
    <t>PCRN - Presence and Cancellation with Ro
Bloc de porte comportant un bouton d'appel rouge avec led de tranquillisation, …</t>
  </si>
  <si>
    <t>37.15.1550</t>
  </si>
  <si>
    <t>PCB-AX-Bedbus Pro-Axis&amp;call button &amp;pear
Bloc de porte avec bouton d'appel rouge, led de tranquillisation rouge, lecteur AXIS pour identification de l'infirmière avec led d'indication verte et ronfleur pour le suivi des appels, prise éjectable pour poire 1 ou 5 fonctions.Interface pour bus de chambre Axio i-tec</t>
  </si>
  <si>
    <t>37.15.6310</t>
  </si>
  <si>
    <t>PCB2 - Bedbus Pro - 2 presence/cancellat</t>
  </si>
  <si>
    <t>37.15.6320</t>
  </si>
  <si>
    <t>PCB-D - Room terminal - Pres/Cancel &amp; Ca
Bloc de porte avec bouton d'appel rouge (avec led de tranquillisation intégré), 2 boutons de présence (vert/blanc) avec led d'indication , buzzer, module afficheur graphique (61 x 31 mm) avec 8 boutons de fonction, noeud de chambre intégré. Câblage interne - par vos soins</t>
  </si>
  <si>
    <t>37.15.6331</t>
  </si>
  <si>
    <t>Axio iTec Indoor Access contr. m. Mifare
Lecteur intérieur équipé d'un lecteur Mifare, d'une interface Axio i-Tec "bedbus Pro".</t>
  </si>
  <si>
    <t>37.15.6905</t>
  </si>
  <si>
    <t>Axio i-Tec Outdoor Access control reader
Unité pour contrôle d'accés extérieur</t>
  </si>
  <si>
    <t>37.15.6910</t>
  </si>
  <si>
    <t>INTD-  Room terminal - Icom &amp; Pres/Cance
Poste de chambre comprenant :
- 1 bouton d'appel rouge avec led de tranquillisation, 2 boutons de présence-effacement (vert/blanc), 1 buzzer pour le suivi des appels,
- 1 afficheur graphique (61 x 31 mm, rétro éclairé) et 8 boutons de fonction
- 1 noeud de chambre et un module pour l'interphonie intégrés,
- 1 haut-parleur et 1 micro</t>
  </si>
  <si>
    <t>37.20.5221</t>
  </si>
  <si>
    <t>INT - Room terminal - Icom &amp;Pres/Cancel
Poste de chambre avec interphonie équipé d'un bouton rouge d'appel, de 2 boutons de présence (vert/blanc). Micro et haut-parleur intégrés.</t>
  </si>
  <si>
    <t>37.20.5501</t>
  </si>
  <si>
    <t>Vandaalproof room terminal with intercom
Poste de chambre anti-vandale</t>
  </si>
  <si>
    <t>37.20.5590</t>
  </si>
  <si>
    <t>Vandal proof room terminal with intercom
Poste de chambre anti-vandale</t>
  </si>
  <si>
    <t>37.20.5599</t>
  </si>
  <si>
    <t>INTD_MV-Room terminal-Icom&amp; Music&amp;Pres/C</t>
  </si>
  <si>
    <t>37.25.5226</t>
  </si>
  <si>
    <t>Double outlet with relay for trunking
Prise double aimantée Axio i-Tec, pour encastrement en bandeau de lit. Equipée de 4 relais pour le pilotage des éclairages et d'un store. Télérupteurs à prévoir par vos soins.</t>
  </si>
  <si>
    <t>37.35.6926</t>
  </si>
  <si>
    <r>
      <rPr>
        <sz val="11"/>
        <color rgb="FF000000"/>
        <rFont val="Calibri"/>
        <family val="2"/>
        <charset val="1"/>
      </rPr>
      <t xml:space="preserve">nEG-I Axio iTec regime stat m. intercom </t>
    </r>
    <r>
      <rPr>
        <sz val="11"/>
        <color rgb="FFFF0000"/>
        <rFont val="Calibri"/>
        <family val="2"/>
        <charset val="1"/>
      </rPr>
      <t xml:space="preserve">tableau de régime
</t>
    </r>
    <r>
      <rPr>
        <sz val="11"/>
        <rFont val="Calibri"/>
        <family val="2"/>
        <charset val="1"/>
      </rPr>
      <t>Tableau de régime Axio i-Tec avec interphonie</t>
    </r>
  </si>
  <si>
    <t>37.40.1081</t>
  </si>
  <si>
    <t>CON88 connectorset for Roomnode RN88
Jeu de connecteurs pour noeud de chambre RN88</t>
  </si>
  <si>
    <t>37.60.0100</t>
  </si>
  <si>
    <t>CON44 connectorset for roomnode PCRN
Jeu de connecteurs pour noeud de chambre PCRN</t>
  </si>
  <si>
    <t>37.60.0110</t>
  </si>
  <si>
    <t>Axio itec connectorset Room Terminal
Jeu de connecteurs pour poste de chambre avec interphonie. (A/B/C/D/INT/DA)</t>
  </si>
  <si>
    <t>37.60.0125</t>
  </si>
  <si>
    <t>RN88 Room Node 8input 8output-bedbus pro
Noeud de chambre Axio i-Tec RN88 équipé de 8 entrées + 8 sortieslibrement programmables et d'un interface bus de chambre (Axio i-Tec"bedbus pro")</t>
  </si>
  <si>
    <t>37.60.0880</t>
  </si>
  <si>
    <t>Serial node for corridor display ( nœud afficheur )
Noeud sériel pour la connexion d'un maximum de 32 afficheurs de couloir. Tous les afficheurs connectés sur ce noeud affichent le même message.</t>
  </si>
  <si>
    <t>37.90.0101</t>
  </si>
  <si>
    <t>interAxio IP node box
Boîtier pour le montage d'un noeud IP interAxio</t>
  </si>
  <si>
    <t>47.05.1001</t>
  </si>
  <si>
    <t>Terminal Axis Wireless ready
Terminal interAxio "Basic" avec lecteur Axis:
- Ecran tactile couleur 7"
- Haut-parleur et microphone intégré- Lecteur Axis pour identification de l'infirmière et indication deprésence- Couplage 8 entrées et 8 sorties intégré- interAxio BUS- interrupteur interne pour des liaisons IP supplémentaires dans lachambre</t>
  </si>
  <si>
    <t>47.20.1051</t>
  </si>
  <si>
    <t>Terminal Touch Wireless ready
Terminal interAxio "Basic" avec bouton présence:
- Ecran tactile couleur 7"
- Haut-parleur et microphone intégré
- Bouton tactile (capsense) pour indication de présence
- Couplage 8 entrées et 8 sorties intégré
- interAxio BUS- voIP unit- peut être alimenté PoE/PoE</t>
  </si>
  <si>
    <t>47.20.1052</t>
  </si>
  <si>
    <t>Terminal mifare Wireless ready + RJ
Terminal interAxio avec lecteur Mifare:
- Ecran tactile couleur 7"
- Haut-parleur et microphone intégré- Lecteur Mifare (ISO 14443A) pour identification de l'infirmière etindication de présence- Couplage 8 entrées et 8 sorties intégré- interAxio BUS- Connection RJ45 externe- peut être alimenté PoE/PoE- voIP unit- Commutateur intégré pour les connexions IP supplémentaires internes etexternes (seul appel infirmière)</t>
  </si>
  <si>
    <t>47.20.1053</t>
  </si>
  <si>
    <t>interAxio Multimedia handterminal Touch</t>
  </si>
  <si>
    <t>47.30.6055</t>
  </si>
  <si>
    <t>interAxio Double Magnetic Outlet</t>
  </si>
  <si>
    <t>47.35.6920</t>
  </si>
  <si>
    <t>interAxio basic connector set
Jeu de connecteurs base interAxio</t>
  </si>
  <si>
    <t>47.60.0126</t>
  </si>
  <si>
    <t>interAxio IP node G2
Noeud de chambre IP interAxio, 8 entrées et 8 sorties librementprogrammables et interface TCP/IP</t>
  </si>
  <si>
    <t>47.60.0882</t>
  </si>
  <si>
    <t>interAxio display controller unit
Noeud sériel pour la connexion d'un maximum de 32 afficheurs de couloir. Tous les afficheurs connectés sur ce noeud affichent le même message.</t>
  </si>
  <si>
    <t>47.90.0100</t>
  </si>
  <si>
    <t>Inbouwdoos 3vd-gyproc/univ-ABS-schroeven
Boîtier d'encastrement pour postes de chambre et unités haut-parleur</t>
  </si>
  <si>
    <t>82.30.3700</t>
  </si>
  <si>
    <t>interAxio Standard Wallbox for terminal
Boîtier d'encastrement interAxio pour le terminal interAxio</t>
  </si>
  <si>
    <t>82.30.4700</t>
  </si>
  <si>
    <r>
      <t>PU en € HT du coût d'une visite de maintenance  pour l'installation telle que décrite au CCTP</t>
    </r>
    <r>
      <rPr>
        <b/>
        <sz val="11"/>
        <color rgb="FFFF0000"/>
        <rFont val="Calibri"/>
        <family val="2"/>
        <scheme val="minor"/>
      </rPr>
      <t xml:space="preserve"> (</t>
    </r>
    <r>
      <rPr>
        <b/>
        <sz val="12"/>
        <color rgb="FFFF0000"/>
        <rFont val="Calibri"/>
        <family val="2"/>
        <scheme val="minor"/>
      </rPr>
      <t>main d'oeuvre pièces et déplacement inclus)</t>
    </r>
  </si>
  <si>
    <t>Nombre de visites préconisées par le candidat</t>
  </si>
  <si>
    <t xml:space="preserve">PU Annuel en € HT </t>
  </si>
  <si>
    <t>PU Annuel en € TTC</t>
  </si>
  <si>
    <t xml:space="preserve">ASTREINTE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</si>
</sst>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2" x14ac:knownFonts="1">
    <font>
      <sz val="11"/>
      <color theme="1"/>
      <name val="Calibri"/>
      <family val="2"/>
      <scheme val="minor"/>
    </font>
    <font>
      <b/>
      <sz val="11"/>
      <color theme="0"/>
      <name val="Calibri"/>
      <family val="2"/>
      <scheme val="minor"/>
    </font>
    <font>
      <b/>
      <sz val="14"/>
      <color theme="0"/>
      <name val="Calibri"/>
      <family val="2"/>
      <scheme val="minor"/>
    </font>
    <font>
      <b/>
      <sz val="11"/>
      <color theme="1"/>
      <name val="Calibri"/>
      <family val="2"/>
      <scheme val="minor"/>
    </font>
    <font>
      <sz val="11"/>
      <color rgb="FFFF0000"/>
      <name val="Calibri"/>
      <family val="2"/>
      <scheme val="minor"/>
    </font>
    <font>
      <b/>
      <sz val="11"/>
      <color rgb="FFFF0000"/>
      <name val="Calibri"/>
      <family val="2"/>
      <scheme val="minor"/>
    </font>
    <font>
      <b/>
      <sz val="12"/>
      <color rgb="FFFF0000"/>
      <name val="Calibri"/>
      <family val="2"/>
      <scheme val="minor"/>
    </font>
    <font>
      <sz val="11"/>
      <color theme="1"/>
      <name val="Calibri"/>
      <family val="2"/>
    </font>
    <font>
      <b/>
      <sz val="11"/>
      <color theme="1"/>
      <name val="Calibri"/>
      <family val="2"/>
    </font>
    <font>
      <sz val="11"/>
      <color rgb="FF000000"/>
      <name val="Calibri"/>
      <family val="2"/>
      <charset val="1"/>
    </font>
    <font>
      <sz val="11"/>
      <color rgb="FFFF0000"/>
      <name val="Calibri"/>
      <family val="2"/>
      <charset val="1"/>
    </font>
    <font>
      <sz val="11"/>
      <name val="Calibri"/>
      <family val="2"/>
      <charset val="1"/>
    </font>
  </fonts>
  <fills count="10">
    <fill>
      <patternFill patternType="none"/>
    </fill>
    <fill>
      <patternFill patternType="gray125"/>
    </fill>
    <fill>
      <patternFill patternType="solid">
        <fgColor theme="4" tint="0.39997558519241921"/>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theme="5" tint="0.39997558519241921"/>
        <bgColor indexed="64"/>
      </patternFill>
    </fill>
    <fill>
      <patternFill patternType="solid">
        <fgColor rgb="FFB4C6E7"/>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60">
    <xf numFmtId="0" fontId="0" fillId="0" borderId="0" xfId="0"/>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0" fillId="5" borderId="1" xfId="0" applyFill="1" applyBorder="1" applyAlignment="1">
      <alignment horizontal="center" vertical="center"/>
    </xf>
    <xf numFmtId="164" fontId="0" fillId="5" borderId="1" xfId="0" applyNumberFormat="1" applyFill="1" applyBorder="1" applyAlignment="1">
      <alignment horizontal="center" vertical="center"/>
    </xf>
    <xf numFmtId="0" fontId="1" fillId="3" borderId="1" xfId="0" applyFont="1" applyFill="1" applyBorder="1" applyAlignment="1">
      <alignment wrapText="1"/>
    </xf>
    <xf numFmtId="164" fontId="0" fillId="2" borderId="1" xfId="0" applyNumberFormat="1" applyFill="1" applyBorder="1"/>
    <xf numFmtId="0" fontId="1" fillId="3" borderId="5" xfId="0" applyFont="1" applyFill="1" applyBorder="1"/>
    <xf numFmtId="164" fontId="3" fillId="2" borderId="5" xfId="0" applyNumberFormat="1" applyFont="1" applyFill="1" applyBorder="1"/>
    <xf numFmtId="0" fontId="0" fillId="0" borderId="1" xfId="0" applyBorder="1" applyAlignment="1">
      <alignment horizontal="center" vertical="center"/>
    </xf>
    <xf numFmtId="164" fontId="1" fillId="3" borderId="0" xfId="0" applyNumberFormat="1" applyFont="1" applyFill="1" applyAlignment="1">
      <alignment vertical="center"/>
    </xf>
    <xf numFmtId="0" fontId="4" fillId="0" borderId="0" xfId="0" applyFont="1"/>
    <xf numFmtId="164" fontId="0" fillId="0" borderId="1" xfId="0" applyNumberFormat="1" applyBorder="1" applyAlignment="1">
      <alignment horizontal="center" vertical="center"/>
    </xf>
    <xf numFmtId="0" fontId="0" fillId="0" borderId="0" xfId="0" applyAlignment="1">
      <alignment horizontal="center" vertical="center"/>
    </xf>
    <xf numFmtId="164" fontId="0" fillId="5" borderId="2" xfId="0" applyNumberFormat="1" applyFill="1" applyBorder="1" applyAlignment="1">
      <alignment horizontal="center" vertical="center"/>
    </xf>
    <xf numFmtId="0" fontId="1" fillId="3" borderId="1" xfId="0" applyFont="1" applyFill="1" applyBorder="1" applyAlignment="1">
      <alignment vertical="center" wrapText="1"/>
    </xf>
    <xf numFmtId="164" fontId="0" fillId="5" borderId="3" xfId="0" applyNumberFormat="1" applyFill="1" applyBorder="1" applyAlignment="1">
      <alignment vertical="center"/>
    </xf>
    <xf numFmtId="164" fontId="0" fillId="5" borderId="1" xfId="0" applyNumberFormat="1" applyFill="1" applyBorder="1" applyAlignment="1">
      <alignment vertical="center"/>
    </xf>
    <xf numFmtId="0" fontId="1" fillId="3" borderId="2" xfId="0" applyFont="1" applyFill="1" applyBorder="1" applyAlignment="1">
      <alignment vertical="center"/>
    </xf>
    <xf numFmtId="0" fontId="5" fillId="0" borderId="1" xfId="0" applyFont="1" applyBorder="1" applyAlignment="1">
      <alignment vertical="center"/>
    </xf>
    <xf numFmtId="0" fontId="1" fillId="0" borderId="0" xfId="0" applyFont="1" applyAlignment="1">
      <alignment vertical="center"/>
    </xf>
    <xf numFmtId="0" fontId="0" fillId="0" borderId="1" xfId="0" applyBorder="1" applyAlignment="1">
      <alignment horizontal="left" vertical="center"/>
    </xf>
    <xf numFmtId="0" fontId="1" fillId="4" borderId="0" xfId="0" applyFont="1" applyFill="1" applyAlignment="1">
      <alignment horizontal="center" vertical="center"/>
    </xf>
    <xf numFmtId="0" fontId="1" fillId="3" borderId="2" xfId="0" applyFont="1" applyFill="1" applyBorder="1" applyAlignment="1">
      <alignment horizontal="center" vertical="center"/>
    </xf>
    <xf numFmtId="164" fontId="0" fillId="8" borderId="6" xfId="0" applyNumberFormat="1" applyFill="1" applyBorder="1" applyAlignment="1">
      <alignment horizontal="left" vertical="center"/>
    </xf>
    <xf numFmtId="164" fontId="0" fillId="8" borderId="0" xfId="0" applyNumberFormat="1" applyFill="1" applyAlignment="1">
      <alignment horizontal="left" vertical="center"/>
    </xf>
    <xf numFmtId="0" fontId="0" fillId="0" borderId="0" xfId="0" applyAlignment="1">
      <alignment vertical="center"/>
    </xf>
    <xf numFmtId="0" fontId="7" fillId="0" borderId="1" xfId="0" applyFont="1" applyBorder="1" applyAlignment="1">
      <alignment horizontal="center" vertical="center"/>
    </xf>
    <xf numFmtId="0" fontId="7" fillId="0" borderId="1" xfId="0" applyFont="1" applyBorder="1" applyAlignment="1">
      <alignment horizontal="left" vertical="center" wrapText="1"/>
    </xf>
    <xf numFmtId="0" fontId="0" fillId="0" borderId="7" xfId="0" applyBorder="1" applyAlignment="1">
      <alignment vertical="center"/>
    </xf>
    <xf numFmtId="164" fontId="0" fillId="0" borderId="1" xfId="0" applyNumberFormat="1" applyBorder="1" applyAlignment="1">
      <alignment vertical="center"/>
    </xf>
    <xf numFmtId="0" fontId="0" fillId="0" borderId="1" xfId="0" applyBorder="1" applyAlignment="1">
      <alignment vertical="center"/>
    </xf>
    <xf numFmtId="164" fontId="3" fillId="6" borderId="1" xfId="0" applyNumberFormat="1" applyFont="1" applyFill="1" applyBorder="1" applyAlignment="1">
      <alignment vertical="center"/>
    </xf>
    <xf numFmtId="0" fontId="8" fillId="0" borderId="1" xfId="0" applyFont="1" applyBorder="1" applyAlignment="1">
      <alignment horizontal="center" vertical="center"/>
    </xf>
    <xf numFmtId="0" fontId="9" fillId="0" borderId="1" xfId="0" applyFont="1" applyBorder="1" applyAlignment="1">
      <alignment vertical="center"/>
    </xf>
    <xf numFmtId="0" fontId="9" fillId="0" borderId="1" xfId="0" applyFont="1" applyBorder="1" applyAlignment="1">
      <alignment vertical="center" wrapText="1"/>
    </xf>
    <xf numFmtId="0" fontId="7" fillId="9" borderId="1" xfId="0" applyFont="1" applyFill="1" applyBorder="1" applyAlignment="1">
      <alignment horizontal="left" vertical="center" wrapText="1"/>
    </xf>
    <xf numFmtId="0" fontId="0" fillId="9" borderId="1" xfId="0" applyFill="1" applyBorder="1" applyAlignment="1">
      <alignment horizontal="center" vertical="center"/>
    </xf>
    <xf numFmtId="0" fontId="0" fillId="0" borderId="4" xfId="0" applyBorder="1" applyAlignment="1">
      <alignment vertical="center"/>
    </xf>
    <xf numFmtId="0" fontId="1" fillId="3" borderId="2" xfId="0" applyFont="1" applyFill="1" applyBorder="1" applyAlignment="1">
      <alignment horizontal="center" vertical="center" wrapText="1"/>
    </xf>
    <xf numFmtId="0" fontId="1" fillId="3" borderId="0" xfId="0" applyFont="1" applyFill="1" applyAlignment="1">
      <alignment vertical="center"/>
    </xf>
    <xf numFmtId="0" fontId="0" fillId="7" borderId="1" xfId="0" applyFill="1" applyBorder="1" applyAlignment="1"/>
    <xf numFmtId="0" fontId="1" fillId="3" borderId="2" xfId="0" applyFont="1" applyFill="1" applyBorder="1" applyAlignment="1">
      <alignment horizontal="center"/>
    </xf>
    <xf numFmtId="0" fontId="1" fillId="3" borderId="3" xfId="0" applyFont="1" applyFill="1" applyBorder="1" applyAlignment="1">
      <alignment horizontal="center"/>
    </xf>
    <xf numFmtId="0" fontId="0" fillId="0" borderId="1" xfId="0" applyBorder="1" applyAlignment="1">
      <alignment horizontal="center" vertical="center" wrapText="1"/>
    </xf>
    <xf numFmtId="0" fontId="0" fillId="0" borderId="1" xfId="0" applyBorder="1" applyAlignment="1">
      <alignment horizontal="left" vertical="center" wrapText="1"/>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0" fillId="7" borderId="2" xfId="0" applyFill="1" applyBorder="1" applyAlignment="1"/>
    <xf numFmtId="0" fontId="0" fillId="7" borderId="3" xfId="0" applyFill="1" applyBorder="1" applyAlignment="1"/>
    <xf numFmtId="0" fontId="2" fillId="4" borderId="0" xfId="0" applyFont="1" applyFill="1" applyAlignment="1">
      <alignment horizontal="center" vertical="center" wrapText="1"/>
    </xf>
    <xf numFmtId="0" fontId="1" fillId="4" borderId="0" xfId="0" applyFont="1" applyFill="1" applyAlignment="1">
      <alignment horizontal="center" vertical="center"/>
    </xf>
    <xf numFmtId="0" fontId="1" fillId="3" borderId="0" xfId="0" applyFont="1" applyFill="1" applyAlignment="1">
      <alignment horizontal="center" vertical="center"/>
    </xf>
    <xf numFmtId="0" fontId="1" fillId="4" borderId="0" xfId="0" applyFont="1" applyFill="1" applyAlignment="1">
      <alignment horizontal="center"/>
    </xf>
    <xf numFmtId="0" fontId="4" fillId="0" borderId="0" xfId="0" applyFont="1" applyBorder="1" applyAlignment="1">
      <alignment horizontal="left" vertical="top" wrapText="1"/>
    </xf>
    <xf numFmtId="164" fontId="0" fillId="8" borderId="6" xfId="0" applyNumberFormat="1" applyFill="1" applyBorder="1" applyAlignment="1">
      <alignment horizontal="left" vertical="center"/>
    </xf>
    <xf numFmtId="164" fontId="0" fillId="8" borderId="0" xfId="0" applyNumberFormat="1" applyFill="1" applyAlignment="1">
      <alignment horizontal="left" vertical="center"/>
    </xf>
    <xf numFmtId="0" fontId="1" fillId="3" borderId="1" xfId="0" applyFont="1" applyFill="1" applyBorder="1" applyAlignment="1">
      <alignment horizontal="center" vertical="center"/>
    </xf>
    <xf numFmtId="0" fontId="1" fillId="3" borderId="2" xfId="0" applyFont="1" applyFill="1" applyBorder="1" applyAlignment="1">
      <alignment horizontal="center" vertical="center" wrapText="1"/>
    </xf>
    <xf numFmtId="0" fontId="1" fillId="3" borderId="4" xfId="0" applyFont="1" applyFill="1" applyBorder="1" applyAlignment="1">
      <alignment horizontal="center" vertical="center" wrapText="1"/>
    </xf>
  </cellXfs>
  <cellStyles count="1">
    <cellStyle name="Normal"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15120</xdr:colOff>
      <xdr:row>119</xdr:row>
      <xdr:rowOff>0</xdr:rowOff>
    </xdr:from>
    <xdr:to>
      <xdr:col>2</xdr:col>
      <xdr:colOff>205560</xdr:colOff>
      <xdr:row>119</xdr:row>
      <xdr:rowOff>360</xdr:rowOff>
    </xdr:to>
    <xdr:grpSp>
      <xdr:nvGrpSpPr>
        <xdr:cNvPr id="2" name="Group 1">
          <a:extLst>
            <a:ext uri="{FF2B5EF4-FFF2-40B4-BE49-F238E27FC236}">
              <a16:creationId xmlns:a16="http://schemas.microsoft.com/office/drawing/2014/main" id="{00000000-0008-0000-0100-000002000000}"/>
            </a:ext>
          </a:extLst>
        </xdr:cNvPr>
        <xdr:cNvGrpSpPr/>
      </xdr:nvGrpSpPr>
      <xdr:grpSpPr>
        <a:xfrm>
          <a:off x="6111120" y="41095706"/>
          <a:ext cx="989793" cy="360"/>
          <a:chOff x="1152360" y="39486960"/>
          <a:chExt cx="1533600" cy="360"/>
        </a:xfrm>
      </xdr:grpSpPr>
      <xdr:pic>
        <xdr:nvPicPr>
          <xdr:cNvPr id="3" name="Picture 1">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a:stretch/>
        </xdr:blipFill>
        <xdr:spPr>
          <a:xfrm>
            <a:off x="1152360" y="39486960"/>
            <a:ext cx="757800" cy="360"/>
          </a:xfrm>
          <a:prstGeom prst="rect">
            <a:avLst/>
          </a:prstGeom>
          <a:noFill/>
          <a:ln w="0">
            <a:noFill/>
          </a:ln>
        </xdr:spPr>
      </xdr:pic>
      <xdr:pic>
        <xdr:nvPicPr>
          <xdr:cNvPr id="4" name="Picture 4">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2"/>
          <a:stretch/>
        </xdr:blipFill>
        <xdr:spPr>
          <a:xfrm>
            <a:off x="1946160" y="39486960"/>
            <a:ext cx="739800" cy="360"/>
          </a:xfrm>
          <a:prstGeom prst="rect">
            <a:avLst/>
          </a:prstGeom>
          <a:noFill/>
          <a:ln w="0">
            <a:noFill/>
          </a:ln>
        </xdr:spPr>
      </xdr:pic>
    </xdr:grpSp>
    <xdr:clientData/>
  </xdr:twoCellAnchor>
  <xdr:twoCellAnchor>
    <xdr:from>
      <xdr:col>1</xdr:col>
      <xdr:colOff>23040</xdr:colOff>
      <xdr:row>119</xdr:row>
      <xdr:rowOff>3960</xdr:rowOff>
    </xdr:from>
    <xdr:to>
      <xdr:col>2</xdr:col>
      <xdr:colOff>199080</xdr:colOff>
      <xdr:row>119</xdr:row>
      <xdr:rowOff>4320</xdr:rowOff>
    </xdr:to>
    <xdr:grpSp>
      <xdr:nvGrpSpPr>
        <xdr:cNvPr id="5" name="Group 4">
          <a:extLst>
            <a:ext uri="{FF2B5EF4-FFF2-40B4-BE49-F238E27FC236}">
              <a16:creationId xmlns:a16="http://schemas.microsoft.com/office/drawing/2014/main" id="{00000000-0008-0000-0100-000005000000}"/>
            </a:ext>
          </a:extLst>
        </xdr:cNvPr>
        <xdr:cNvGrpSpPr/>
      </xdr:nvGrpSpPr>
      <xdr:grpSpPr>
        <a:xfrm>
          <a:off x="6119040" y="41099666"/>
          <a:ext cx="975393" cy="360"/>
          <a:chOff x="1160280" y="39490920"/>
          <a:chExt cx="1519200" cy="360"/>
        </a:xfrm>
      </xdr:grpSpPr>
      <xdr:pic>
        <xdr:nvPicPr>
          <xdr:cNvPr id="6" name="Picture 2">
            <a:extLst>
              <a:ext uri="{FF2B5EF4-FFF2-40B4-BE49-F238E27FC236}">
                <a16:creationId xmlns:a16="http://schemas.microsoft.com/office/drawing/2014/main" id="{00000000-0008-0000-0100-000006000000}"/>
              </a:ext>
            </a:extLst>
          </xdr:cNvPr>
          <xdr:cNvPicPr/>
        </xdr:nvPicPr>
        <xdr:blipFill>
          <a:blip xmlns:r="http://schemas.openxmlformats.org/officeDocument/2006/relationships" r:embed="rId1"/>
          <a:stretch/>
        </xdr:blipFill>
        <xdr:spPr>
          <a:xfrm>
            <a:off x="1160280" y="39490920"/>
            <a:ext cx="747720" cy="360"/>
          </a:xfrm>
          <a:prstGeom prst="rect">
            <a:avLst/>
          </a:prstGeom>
          <a:noFill/>
          <a:ln w="0">
            <a:noFill/>
          </a:ln>
        </xdr:spPr>
      </xdr:pic>
      <xdr:pic>
        <xdr:nvPicPr>
          <xdr:cNvPr id="7" name="Picture 3">
            <a:extLst>
              <a:ext uri="{FF2B5EF4-FFF2-40B4-BE49-F238E27FC236}">
                <a16:creationId xmlns:a16="http://schemas.microsoft.com/office/drawing/2014/main" id="{00000000-0008-0000-0100-000007000000}"/>
              </a:ext>
            </a:extLst>
          </xdr:cNvPr>
          <xdr:cNvPicPr/>
        </xdr:nvPicPr>
        <xdr:blipFill>
          <a:blip xmlns:r="http://schemas.openxmlformats.org/officeDocument/2006/relationships" r:embed="rId3"/>
          <a:stretch/>
        </xdr:blipFill>
        <xdr:spPr>
          <a:xfrm>
            <a:off x="1931760" y="39490920"/>
            <a:ext cx="747720" cy="360"/>
          </a:xfrm>
          <a:prstGeom prst="rect">
            <a:avLst/>
          </a:prstGeom>
          <a:noFill/>
          <a:ln w="0">
            <a:noFill/>
          </a:ln>
        </xdr:spPr>
      </xdr:pic>
    </xdr:grpSp>
    <xdr:clientData/>
  </xdr:twoCellAnchor>
  <xdr:twoCellAnchor>
    <xdr:from>
      <xdr:col>1</xdr:col>
      <xdr:colOff>15120</xdr:colOff>
      <xdr:row>119</xdr:row>
      <xdr:rowOff>0</xdr:rowOff>
    </xdr:from>
    <xdr:to>
      <xdr:col>2</xdr:col>
      <xdr:colOff>205560</xdr:colOff>
      <xdr:row>119</xdr:row>
      <xdr:rowOff>360</xdr:rowOff>
    </xdr:to>
    <xdr:grpSp>
      <xdr:nvGrpSpPr>
        <xdr:cNvPr id="8" name="Group 8">
          <a:extLst>
            <a:ext uri="{FF2B5EF4-FFF2-40B4-BE49-F238E27FC236}">
              <a16:creationId xmlns:a16="http://schemas.microsoft.com/office/drawing/2014/main" id="{00000000-0008-0000-0100-000008000000}"/>
            </a:ext>
          </a:extLst>
        </xdr:cNvPr>
        <xdr:cNvGrpSpPr/>
      </xdr:nvGrpSpPr>
      <xdr:grpSpPr>
        <a:xfrm>
          <a:off x="6111120" y="41095706"/>
          <a:ext cx="989793" cy="360"/>
          <a:chOff x="1152360" y="39486960"/>
          <a:chExt cx="1533600" cy="360"/>
        </a:xfrm>
      </xdr:grpSpPr>
      <xdr:pic>
        <xdr:nvPicPr>
          <xdr:cNvPr id="9" name="Picture 5">
            <a:extLst>
              <a:ext uri="{FF2B5EF4-FFF2-40B4-BE49-F238E27FC236}">
                <a16:creationId xmlns:a16="http://schemas.microsoft.com/office/drawing/2014/main" id="{00000000-0008-0000-0100-000009000000}"/>
              </a:ext>
            </a:extLst>
          </xdr:cNvPr>
          <xdr:cNvPicPr/>
        </xdr:nvPicPr>
        <xdr:blipFill>
          <a:blip xmlns:r="http://schemas.openxmlformats.org/officeDocument/2006/relationships" r:embed="rId1"/>
          <a:stretch/>
        </xdr:blipFill>
        <xdr:spPr>
          <a:xfrm>
            <a:off x="1152360" y="39486960"/>
            <a:ext cx="757800" cy="360"/>
          </a:xfrm>
          <a:prstGeom prst="rect">
            <a:avLst/>
          </a:prstGeom>
          <a:noFill/>
          <a:ln w="0">
            <a:noFill/>
          </a:ln>
        </xdr:spPr>
      </xdr:pic>
      <xdr:pic>
        <xdr:nvPicPr>
          <xdr:cNvPr id="10" name="Picture 6">
            <a:extLst>
              <a:ext uri="{FF2B5EF4-FFF2-40B4-BE49-F238E27FC236}">
                <a16:creationId xmlns:a16="http://schemas.microsoft.com/office/drawing/2014/main" id="{00000000-0008-0000-0100-00000A000000}"/>
              </a:ext>
            </a:extLst>
          </xdr:cNvPr>
          <xdr:cNvPicPr/>
        </xdr:nvPicPr>
        <xdr:blipFill>
          <a:blip xmlns:r="http://schemas.openxmlformats.org/officeDocument/2006/relationships" r:embed="rId2"/>
          <a:stretch/>
        </xdr:blipFill>
        <xdr:spPr>
          <a:xfrm>
            <a:off x="1946160" y="39486960"/>
            <a:ext cx="739800" cy="360"/>
          </a:xfrm>
          <a:prstGeom prst="rect">
            <a:avLst/>
          </a:prstGeom>
          <a:noFill/>
          <a:ln w="0">
            <a:noFill/>
          </a:ln>
        </xdr:spPr>
      </xdr:pic>
    </xdr:grpSp>
    <xdr:clientData/>
  </xdr:twoCellAnchor>
  <xdr:twoCellAnchor>
    <xdr:from>
      <xdr:col>1</xdr:col>
      <xdr:colOff>23040</xdr:colOff>
      <xdr:row>119</xdr:row>
      <xdr:rowOff>3960</xdr:rowOff>
    </xdr:from>
    <xdr:to>
      <xdr:col>2</xdr:col>
      <xdr:colOff>199080</xdr:colOff>
      <xdr:row>119</xdr:row>
      <xdr:rowOff>4320</xdr:rowOff>
    </xdr:to>
    <xdr:grpSp>
      <xdr:nvGrpSpPr>
        <xdr:cNvPr id="11" name="Group 11">
          <a:extLst>
            <a:ext uri="{FF2B5EF4-FFF2-40B4-BE49-F238E27FC236}">
              <a16:creationId xmlns:a16="http://schemas.microsoft.com/office/drawing/2014/main" id="{00000000-0008-0000-0100-00000B000000}"/>
            </a:ext>
          </a:extLst>
        </xdr:cNvPr>
        <xdr:cNvGrpSpPr/>
      </xdr:nvGrpSpPr>
      <xdr:grpSpPr>
        <a:xfrm>
          <a:off x="6119040" y="41099666"/>
          <a:ext cx="975393" cy="360"/>
          <a:chOff x="1160280" y="39490920"/>
          <a:chExt cx="1519200" cy="360"/>
        </a:xfrm>
      </xdr:grpSpPr>
      <xdr:pic>
        <xdr:nvPicPr>
          <xdr:cNvPr id="12" name="Picture 7">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1"/>
          <a:stretch/>
        </xdr:blipFill>
        <xdr:spPr>
          <a:xfrm>
            <a:off x="1160280" y="39490920"/>
            <a:ext cx="747720" cy="360"/>
          </a:xfrm>
          <a:prstGeom prst="rect">
            <a:avLst/>
          </a:prstGeom>
          <a:noFill/>
          <a:ln w="0">
            <a:noFill/>
          </a:ln>
        </xdr:spPr>
      </xdr:pic>
      <xdr:pic>
        <xdr:nvPicPr>
          <xdr:cNvPr id="13" name="Picture 8">
            <a:extLst>
              <a:ext uri="{FF2B5EF4-FFF2-40B4-BE49-F238E27FC236}">
                <a16:creationId xmlns:a16="http://schemas.microsoft.com/office/drawing/2014/main" id="{00000000-0008-0000-0100-00000D000000}"/>
              </a:ext>
            </a:extLst>
          </xdr:cNvPr>
          <xdr:cNvPicPr/>
        </xdr:nvPicPr>
        <xdr:blipFill>
          <a:blip xmlns:r="http://schemas.openxmlformats.org/officeDocument/2006/relationships" r:embed="rId3"/>
          <a:stretch/>
        </xdr:blipFill>
        <xdr:spPr>
          <a:xfrm>
            <a:off x="1931760" y="39490920"/>
            <a:ext cx="747720" cy="360"/>
          </a:xfrm>
          <a:prstGeom prst="rect">
            <a:avLst/>
          </a:prstGeom>
          <a:noFill/>
          <a:ln w="0">
            <a:noFill/>
          </a:ln>
        </xdr:spPr>
      </xdr:pic>
    </xdr:grpSp>
    <xdr:clientData/>
  </xdr:twoCellAnchor>
  <xdr:twoCellAnchor>
    <xdr:from>
      <xdr:col>1</xdr:col>
      <xdr:colOff>23040</xdr:colOff>
      <xdr:row>119</xdr:row>
      <xdr:rowOff>3960</xdr:rowOff>
    </xdr:from>
    <xdr:to>
      <xdr:col>2</xdr:col>
      <xdr:colOff>199080</xdr:colOff>
      <xdr:row>119</xdr:row>
      <xdr:rowOff>4320</xdr:rowOff>
    </xdr:to>
    <xdr:grpSp>
      <xdr:nvGrpSpPr>
        <xdr:cNvPr id="14" name="Group 14">
          <a:extLst>
            <a:ext uri="{FF2B5EF4-FFF2-40B4-BE49-F238E27FC236}">
              <a16:creationId xmlns:a16="http://schemas.microsoft.com/office/drawing/2014/main" id="{00000000-0008-0000-0100-00000E000000}"/>
            </a:ext>
          </a:extLst>
        </xdr:cNvPr>
        <xdr:cNvGrpSpPr/>
      </xdr:nvGrpSpPr>
      <xdr:grpSpPr>
        <a:xfrm>
          <a:off x="6119040" y="41099666"/>
          <a:ext cx="975393" cy="360"/>
          <a:chOff x="1160280" y="39490920"/>
          <a:chExt cx="1519200" cy="360"/>
        </a:xfrm>
      </xdr:grpSpPr>
      <xdr:pic>
        <xdr:nvPicPr>
          <xdr:cNvPr id="15" name="Picture 9">
            <a:extLst>
              <a:ext uri="{FF2B5EF4-FFF2-40B4-BE49-F238E27FC236}">
                <a16:creationId xmlns:a16="http://schemas.microsoft.com/office/drawing/2014/main" id="{00000000-0008-0000-0100-00000F000000}"/>
              </a:ext>
            </a:extLst>
          </xdr:cNvPr>
          <xdr:cNvPicPr/>
        </xdr:nvPicPr>
        <xdr:blipFill>
          <a:blip xmlns:r="http://schemas.openxmlformats.org/officeDocument/2006/relationships" r:embed="rId1"/>
          <a:stretch/>
        </xdr:blipFill>
        <xdr:spPr>
          <a:xfrm>
            <a:off x="1160280" y="39490920"/>
            <a:ext cx="747720" cy="360"/>
          </a:xfrm>
          <a:prstGeom prst="rect">
            <a:avLst/>
          </a:prstGeom>
          <a:noFill/>
          <a:ln w="0">
            <a:noFill/>
          </a:ln>
        </xdr:spPr>
      </xdr:pic>
      <xdr:pic>
        <xdr:nvPicPr>
          <xdr:cNvPr id="16" name="Picture 10">
            <a:extLst>
              <a:ext uri="{FF2B5EF4-FFF2-40B4-BE49-F238E27FC236}">
                <a16:creationId xmlns:a16="http://schemas.microsoft.com/office/drawing/2014/main" id="{00000000-0008-0000-0100-000010000000}"/>
              </a:ext>
            </a:extLst>
          </xdr:cNvPr>
          <xdr:cNvPicPr/>
        </xdr:nvPicPr>
        <xdr:blipFill>
          <a:blip xmlns:r="http://schemas.openxmlformats.org/officeDocument/2006/relationships" r:embed="rId3"/>
          <a:stretch/>
        </xdr:blipFill>
        <xdr:spPr>
          <a:xfrm>
            <a:off x="1931760" y="39490920"/>
            <a:ext cx="747720" cy="360"/>
          </a:xfrm>
          <a:prstGeom prst="rect">
            <a:avLst/>
          </a:prstGeom>
          <a:noFill/>
          <a:ln w="0">
            <a:noFill/>
          </a:ln>
        </xdr:spPr>
      </xdr:pic>
    </xdr:grpSp>
    <xdr:clientData/>
  </xdr:twoCellAnchor>
  <xdr:twoCellAnchor>
    <xdr:from>
      <xdr:col>1</xdr:col>
      <xdr:colOff>23040</xdr:colOff>
      <xdr:row>120</xdr:row>
      <xdr:rowOff>3960</xdr:rowOff>
    </xdr:from>
    <xdr:to>
      <xdr:col>2</xdr:col>
      <xdr:colOff>199080</xdr:colOff>
      <xdr:row>120</xdr:row>
      <xdr:rowOff>4320</xdr:rowOff>
    </xdr:to>
    <xdr:grpSp>
      <xdr:nvGrpSpPr>
        <xdr:cNvPr id="17" name="Group 17">
          <a:extLst>
            <a:ext uri="{FF2B5EF4-FFF2-40B4-BE49-F238E27FC236}">
              <a16:creationId xmlns:a16="http://schemas.microsoft.com/office/drawing/2014/main" id="{00000000-0008-0000-0100-000011000000}"/>
            </a:ext>
          </a:extLst>
        </xdr:cNvPr>
        <xdr:cNvGrpSpPr/>
      </xdr:nvGrpSpPr>
      <xdr:grpSpPr>
        <a:xfrm>
          <a:off x="6119040" y="42018548"/>
          <a:ext cx="975393" cy="360"/>
          <a:chOff x="1160280" y="40351320"/>
          <a:chExt cx="1519200" cy="360"/>
        </a:xfrm>
      </xdr:grpSpPr>
      <xdr:pic>
        <xdr:nvPicPr>
          <xdr:cNvPr id="18" name="Picture 11">
            <a:extLst>
              <a:ext uri="{FF2B5EF4-FFF2-40B4-BE49-F238E27FC236}">
                <a16:creationId xmlns:a16="http://schemas.microsoft.com/office/drawing/2014/main" id="{00000000-0008-0000-0100-000012000000}"/>
              </a:ext>
            </a:extLst>
          </xdr:cNvPr>
          <xdr:cNvPicPr/>
        </xdr:nvPicPr>
        <xdr:blipFill>
          <a:blip xmlns:r="http://schemas.openxmlformats.org/officeDocument/2006/relationships" r:embed="rId1"/>
          <a:stretch/>
        </xdr:blipFill>
        <xdr:spPr>
          <a:xfrm>
            <a:off x="1160280" y="40351320"/>
            <a:ext cx="747720" cy="360"/>
          </a:xfrm>
          <a:prstGeom prst="rect">
            <a:avLst/>
          </a:prstGeom>
          <a:noFill/>
          <a:ln w="0">
            <a:noFill/>
          </a:ln>
        </xdr:spPr>
      </xdr:pic>
      <xdr:pic>
        <xdr:nvPicPr>
          <xdr:cNvPr id="19" name="Picture 12">
            <a:extLst>
              <a:ext uri="{FF2B5EF4-FFF2-40B4-BE49-F238E27FC236}">
                <a16:creationId xmlns:a16="http://schemas.microsoft.com/office/drawing/2014/main" id="{00000000-0008-0000-0100-000013000000}"/>
              </a:ext>
            </a:extLst>
          </xdr:cNvPr>
          <xdr:cNvPicPr/>
        </xdr:nvPicPr>
        <xdr:blipFill>
          <a:blip xmlns:r="http://schemas.openxmlformats.org/officeDocument/2006/relationships" r:embed="rId3"/>
          <a:stretch/>
        </xdr:blipFill>
        <xdr:spPr>
          <a:xfrm>
            <a:off x="1931760" y="40351320"/>
            <a:ext cx="747720" cy="360"/>
          </a:xfrm>
          <a:prstGeom prst="rect">
            <a:avLst/>
          </a:prstGeom>
          <a:noFill/>
          <a:ln w="0">
            <a:noFill/>
          </a:ln>
        </xdr:spPr>
      </xdr:pic>
    </xdr:grpSp>
    <xdr:clientData/>
  </xdr:twoCellAnchor>
  <xdr:twoCellAnchor>
    <xdr:from>
      <xdr:col>1</xdr:col>
      <xdr:colOff>15120</xdr:colOff>
      <xdr:row>119</xdr:row>
      <xdr:rowOff>0</xdr:rowOff>
    </xdr:from>
    <xdr:to>
      <xdr:col>2</xdr:col>
      <xdr:colOff>205560</xdr:colOff>
      <xdr:row>119</xdr:row>
      <xdr:rowOff>360</xdr:rowOff>
    </xdr:to>
    <xdr:grpSp>
      <xdr:nvGrpSpPr>
        <xdr:cNvPr id="20" name="Group 20">
          <a:extLst>
            <a:ext uri="{FF2B5EF4-FFF2-40B4-BE49-F238E27FC236}">
              <a16:creationId xmlns:a16="http://schemas.microsoft.com/office/drawing/2014/main" id="{00000000-0008-0000-0100-000014000000}"/>
            </a:ext>
          </a:extLst>
        </xdr:cNvPr>
        <xdr:cNvGrpSpPr/>
      </xdr:nvGrpSpPr>
      <xdr:grpSpPr>
        <a:xfrm>
          <a:off x="6111120" y="41095706"/>
          <a:ext cx="989793" cy="360"/>
          <a:chOff x="1152360" y="39486960"/>
          <a:chExt cx="1533600" cy="360"/>
        </a:xfrm>
      </xdr:grpSpPr>
      <xdr:pic>
        <xdr:nvPicPr>
          <xdr:cNvPr id="21" name="Picture 13">
            <a:extLst>
              <a:ext uri="{FF2B5EF4-FFF2-40B4-BE49-F238E27FC236}">
                <a16:creationId xmlns:a16="http://schemas.microsoft.com/office/drawing/2014/main" id="{00000000-0008-0000-0100-000015000000}"/>
              </a:ext>
            </a:extLst>
          </xdr:cNvPr>
          <xdr:cNvPicPr/>
        </xdr:nvPicPr>
        <xdr:blipFill>
          <a:blip xmlns:r="http://schemas.openxmlformats.org/officeDocument/2006/relationships" r:embed="rId1"/>
          <a:stretch/>
        </xdr:blipFill>
        <xdr:spPr>
          <a:xfrm>
            <a:off x="1152360" y="39486960"/>
            <a:ext cx="757800" cy="360"/>
          </a:xfrm>
          <a:prstGeom prst="rect">
            <a:avLst/>
          </a:prstGeom>
          <a:noFill/>
          <a:ln w="0">
            <a:noFill/>
          </a:ln>
        </xdr:spPr>
      </xdr:pic>
      <xdr:pic>
        <xdr:nvPicPr>
          <xdr:cNvPr id="22" name="Picture 14">
            <a:extLst>
              <a:ext uri="{FF2B5EF4-FFF2-40B4-BE49-F238E27FC236}">
                <a16:creationId xmlns:a16="http://schemas.microsoft.com/office/drawing/2014/main" id="{00000000-0008-0000-0100-000016000000}"/>
              </a:ext>
            </a:extLst>
          </xdr:cNvPr>
          <xdr:cNvPicPr/>
        </xdr:nvPicPr>
        <xdr:blipFill>
          <a:blip xmlns:r="http://schemas.openxmlformats.org/officeDocument/2006/relationships" r:embed="rId2"/>
          <a:stretch/>
        </xdr:blipFill>
        <xdr:spPr>
          <a:xfrm>
            <a:off x="1946160" y="39486960"/>
            <a:ext cx="739800" cy="360"/>
          </a:xfrm>
          <a:prstGeom prst="rect">
            <a:avLst/>
          </a:prstGeom>
          <a:noFill/>
          <a:ln w="0">
            <a:noFill/>
          </a:ln>
        </xdr:spPr>
      </xdr:pic>
    </xdr:grpSp>
    <xdr:clientData/>
  </xdr:twoCellAnchor>
  <xdr:twoCellAnchor>
    <xdr:from>
      <xdr:col>1</xdr:col>
      <xdr:colOff>23040</xdr:colOff>
      <xdr:row>119</xdr:row>
      <xdr:rowOff>3960</xdr:rowOff>
    </xdr:from>
    <xdr:to>
      <xdr:col>2</xdr:col>
      <xdr:colOff>199080</xdr:colOff>
      <xdr:row>119</xdr:row>
      <xdr:rowOff>4320</xdr:rowOff>
    </xdr:to>
    <xdr:grpSp>
      <xdr:nvGrpSpPr>
        <xdr:cNvPr id="23" name="Group 23">
          <a:extLst>
            <a:ext uri="{FF2B5EF4-FFF2-40B4-BE49-F238E27FC236}">
              <a16:creationId xmlns:a16="http://schemas.microsoft.com/office/drawing/2014/main" id="{00000000-0008-0000-0100-000017000000}"/>
            </a:ext>
          </a:extLst>
        </xdr:cNvPr>
        <xdr:cNvGrpSpPr/>
      </xdr:nvGrpSpPr>
      <xdr:grpSpPr>
        <a:xfrm>
          <a:off x="6119040" y="41099666"/>
          <a:ext cx="975393" cy="360"/>
          <a:chOff x="1160280" y="39490920"/>
          <a:chExt cx="1519200" cy="360"/>
        </a:xfrm>
      </xdr:grpSpPr>
      <xdr:pic>
        <xdr:nvPicPr>
          <xdr:cNvPr id="24" name="Picture 15">
            <a:extLst>
              <a:ext uri="{FF2B5EF4-FFF2-40B4-BE49-F238E27FC236}">
                <a16:creationId xmlns:a16="http://schemas.microsoft.com/office/drawing/2014/main" id="{00000000-0008-0000-0100-000018000000}"/>
              </a:ext>
            </a:extLst>
          </xdr:cNvPr>
          <xdr:cNvPicPr/>
        </xdr:nvPicPr>
        <xdr:blipFill>
          <a:blip xmlns:r="http://schemas.openxmlformats.org/officeDocument/2006/relationships" r:embed="rId1"/>
          <a:stretch/>
        </xdr:blipFill>
        <xdr:spPr>
          <a:xfrm>
            <a:off x="1160280" y="39490920"/>
            <a:ext cx="747720" cy="360"/>
          </a:xfrm>
          <a:prstGeom prst="rect">
            <a:avLst/>
          </a:prstGeom>
          <a:noFill/>
          <a:ln w="0">
            <a:noFill/>
          </a:ln>
        </xdr:spPr>
      </xdr:pic>
      <xdr:pic>
        <xdr:nvPicPr>
          <xdr:cNvPr id="25" name="Picture 16">
            <a:extLst>
              <a:ext uri="{FF2B5EF4-FFF2-40B4-BE49-F238E27FC236}">
                <a16:creationId xmlns:a16="http://schemas.microsoft.com/office/drawing/2014/main" id="{00000000-0008-0000-0100-000019000000}"/>
              </a:ext>
            </a:extLst>
          </xdr:cNvPr>
          <xdr:cNvPicPr/>
        </xdr:nvPicPr>
        <xdr:blipFill>
          <a:blip xmlns:r="http://schemas.openxmlformats.org/officeDocument/2006/relationships" r:embed="rId3"/>
          <a:stretch/>
        </xdr:blipFill>
        <xdr:spPr>
          <a:xfrm>
            <a:off x="1931760" y="39490920"/>
            <a:ext cx="747720" cy="360"/>
          </a:xfrm>
          <a:prstGeom prst="rect">
            <a:avLst/>
          </a:prstGeom>
          <a:noFill/>
          <a:ln w="0">
            <a:noFill/>
          </a:ln>
        </xdr:spPr>
      </xdr:pic>
    </xdr:grpSp>
    <xdr:clientData/>
  </xdr:twoCellAnchor>
  <xdr:twoCellAnchor>
    <xdr:from>
      <xdr:col>1</xdr:col>
      <xdr:colOff>23040</xdr:colOff>
      <xdr:row>120</xdr:row>
      <xdr:rowOff>3960</xdr:rowOff>
    </xdr:from>
    <xdr:to>
      <xdr:col>2</xdr:col>
      <xdr:colOff>199080</xdr:colOff>
      <xdr:row>120</xdr:row>
      <xdr:rowOff>4320</xdr:rowOff>
    </xdr:to>
    <xdr:grpSp>
      <xdr:nvGrpSpPr>
        <xdr:cNvPr id="26" name="Group 26">
          <a:extLst>
            <a:ext uri="{FF2B5EF4-FFF2-40B4-BE49-F238E27FC236}">
              <a16:creationId xmlns:a16="http://schemas.microsoft.com/office/drawing/2014/main" id="{00000000-0008-0000-0100-00001A000000}"/>
            </a:ext>
          </a:extLst>
        </xdr:cNvPr>
        <xdr:cNvGrpSpPr/>
      </xdr:nvGrpSpPr>
      <xdr:grpSpPr>
        <a:xfrm>
          <a:off x="6119040" y="42018548"/>
          <a:ext cx="975393" cy="360"/>
          <a:chOff x="1160280" y="40351320"/>
          <a:chExt cx="1519200" cy="360"/>
        </a:xfrm>
      </xdr:grpSpPr>
      <xdr:pic>
        <xdr:nvPicPr>
          <xdr:cNvPr id="27" name="Picture 17">
            <a:extLst>
              <a:ext uri="{FF2B5EF4-FFF2-40B4-BE49-F238E27FC236}">
                <a16:creationId xmlns:a16="http://schemas.microsoft.com/office/drawing/2014/main" id="{00000000-0008-0000-0100-00001B000000}"/>
              </a:ext>
            </a:extLst>
          </xdr:cNvPr>
          <xdr:cNvPicPr/>
        </xdr:nvPicPr>
        <xdr:blipFill>
          <a:blip xmlns:r="http://schemas.openxmlformats.org/officeDocument/2006/relationships" r:embed="rId1"/>
          <a:stretch/>
        </xdr:blipFill>
        <xdr:spPr>
          <a:xfrm>
            <a:off x="1160280" y="40351320"/>
            <a:ext cx="747720" cy="360"/>
          </a:xfrm>
          <a:prstGeom prst="rect">
            <a:avLst/>
          </a:prstGeom>
          <a:noFill/>
          <a:ln w="0">
            <a:noFill/>
          </a:ln>
        </xdr:spPr>
      </xdr:pic>
      <xdr:pic>
        <xdr:nvPicPr>
          <xdr:cNvPr id="28" name="Picture 18">
            <a:extLst>
              <a:ext uri="{FF2B5EF4-FFF2-40B4-BE49-F238E27FC236}">
                <a16:creationId xmlns:a16="http://schemas.microsoft.com/office/drawing/2014/main" id="{00000000-0008-0000-0100-00001C000000}"/>
              </a:ext>
            </a:extLst>
          </xdr:cNvPr>
          <xdr:cNvPicPr/>
        </xdr:nvPicPr>
        <xdr:blipFill>
          <a:blip xmlns:r="http://schemas.openxmlformats.org/officeDocument/2006/relationships" r:embed="rId3"/>
          <a:stretch/>
        </xdr:blipFill>
        <xdr:spPr>
          <a:xfrm>
            <a:off x="1931760" y="40351320"/>
            <a:ext cx="747720" cy="360"/>
          </a:xfrm>
          <a:prstGeom prst="rect">
            <a:avLst/>
          </a:prstGeom>
          <a:noFill/>
          <a:ln w="0">
            <a:noFill/>
          </a:ln>
        </xdr:spPr>
      </xdr:pic>
    </xdr:grpSp>
    <xdr:clientData/>
  </xdr:twoCellAnchor>
  <xdr:twoCellAnchor>
    <xdr:from>
      <xdr:col>1</xdr:col>
      <xdr:colOff>23040</xdr:colOff>
      <xdr:row>120</xdr:row>
      <xdr:rowOff>3960</xdr:rowOff>
    </xdr:from>
    <xdr:to>
      <xdr:col>2</xdr:col>
      <xdr:colOff>199080</xdr:colOff>
      <xdr:row>120</xdr:row>
      <xdr:rowOff>4320</xdr:rowOff>
    </xdr:to>
    <xdr:grpSp>
      <xdr:nvGrpSpPr>
        <xdr:cNvPr id="29" name="Group 29">
          <a:extLst>
            <a:ext uri="{FF2B5EF4-FFF2-40B4-BE49-F238E27FC236}">
              <a16:creationId xmlns:a16="http://schemas.microsoft.com/office/drawing/2014/main" id="{00000000-0008-0000-0100-00001D000000}"/>
            </a:ext>
          </a:extLst>
        </xdr:cNvPr>
        <xdr:cNvGrpSpPr/>
      </xdr:nvGrpSpPr>
      <xdr:grpSpPr>
        <a:xfrm>
          <a:off x="6119040" y="42018548"/>
          <a:ext cx="975393" cy="360"/>
          <a:chOff x="1160280" y="40351320"/>
          <a:chExt cx="1519200" cy="360"/>
        </a:xfrm>
      </xdr:grpSpPr>
      <xdr:pic>
        <xdr:nvPicPr>
          <xdr:cNvPr id="30" name="Picture 19">
            <a:extLst>
              <a:ext uri="{FF2B5EF4-FFF2-40B4-BE49-F238E27FC236}">
                <a16:creationId xmlns:a16="http://schemas.microsoft.com/office/drawing/2014/main" id="{00000000-0008-0000-0100-00001E000000}"/>
              </a:ext>
            </a:extLst>
          </xdr:cNvPr>
          <xdr:cNvPicPr/>
        </xdr:nvPicPr>
        <xdr:blipFill>
          <a:blip xmlns:r="http://schemas.openxmlformats.org/officeDocument/2006/relationships" r:embed="rId1"/>
          <a:stretch/>
        </xdr:blipFill>
        <xdr:spPr>
          <a:xfrm>
            <a:off x="1160280" y="40351320"/>
            <a:ext cx="747720" cy="360"/>
          </a:xfrm>
          <a:prstGeom prst="rect">
            <a:avLst/>
          </a:prstGeom>
          <a:noFill/>
          <a:ln w="0">
            <a:noFill/>
          </a:ln>
        </xdr:spPr>
      </xdr:pic>
      <xdr:pic>
        <xdr:nvPicPr>
          <xdr:cNvPr id="31" name="Picture 20">
            <a:extLst>
              <a:ext uri="{FF2B5EF4-FFF2-40B4-BE49-F238E27FC236}">
                <a16:creationId xmlns:a16="http://schemas.microsoft.com/office/drawing/2014/main" id="{00000000-0008-0000-0100-00001F000000}"/>
              </a:ext>
            </a:extLst>
          </xdr:cNvPr>
          <xdr:cNvPicPr/>
        </xdr:nvPicPr>
        <xdr:blipFill>
          <a:blip xmlns:r="http://schemas.openxmlformats.org/officeDocument/2006/relationships" r:embed="rId3"/>
          <a:stretch/>
        </xdr:blipFill>
        <xdr:spPr>
          <a:xfrm>
            <a:off x="1931760" y="40351320"/>
            <a:ext cx="747720" cy="360"/>
          </a:xfrm>
          <a:prstGeom prst="rect">
            <a:avLst/>
          </a:prstGeom>
          <a:noFill/>
          <a:ln w="0">
            <a:noFill/>
          </a:ln>
        </xdr:spPr>
      </xdr:pic>
    </xdr:grpSp>
    <xdr:clientData/>
  </xdr:twoCellAnchor>
  <xdr:twoCellAnchor>
    <xdr:from>
      <xdr:col>0</xdr:col>
      <xdr:colOff>15120</xdr:colOff>
      <xdr:row>119</xdr:row>
      <xdr:rowOff>0</xdr:rowOff>
    </xdr:from>
    <xdr:to>
      <xdr:col>0</xdr:col>
      <xdr:colOff>205560</xdr:colOff>
      <xdr:row>119</xdr:row>
      <xdr:rowOff>360</xdr:rowOff>
    </xdr:to>
    <xdr:grpSp>
      <xdr:nvGrpSpPr>
        <xdr:cNvPr id="32" name="Group 1">
          <a:extLst>
            <a:ext uri="{FF2B5EF4-FFF2-40B4-BE49-F238E27FC236}">
              <a16:creationId xmlns:a16="http://schemas.microsoft.com/office/drawing/2014/main" id="{00000000-0008-0000-0100-000020000000}"/>
            </a:ext>
          </a:extLst>
        </xdr:cNvPr>
        <xdr:cNvGrpSpPr/>
      </xdr:nvGrpSpPr>
      <xdr:grpSpPr>
        <a:xfrm>
          <a:off x="15120" y="41095706"/>
          <a:ext cx="190440" cy="360"/>
          <a:chOff x="1152360" y="39486960"/>
          <a:chExt cx="1533600" cy="360"/>
        </a:xfrm>
      </xdr:grpSpPr>
      <xdr:pic>
        <xdr:nvPicPr>
          <xdr:cNvPr id="33" name="Picture 1">
            <a:extLst>
              <a:ext uri="{FF2B5EF4-FFF2-40B4-BE49-F238E27FC236}">
                <a16:creationId xmlns:a16="http://schemas.microsoft.com/office/drawing/2014/main" id="{00000000-0008-0000-0100-000021000000}"/>
              </a:ext>
            </a:extLst>
          </xdr:cNvPr>
          <xdr:cNvPicPr/>
        </xdr:nvPicPr>
        <xdr:blipFill>
          <a:blip xmlns:r="http://schemas.openxmlformats.org/officeDocument/2006/relationships" r:embed="rId1"/>
          <a:stretch/>
        </xdr:blipFill>
        <xdr:spPr>
          <a:xfrm>
            <a:off x="1152360" y="39486960"/>
            <a:ext cx="757800" cy="360"/>
          </a:xfrm>
          <a:prstGeom prst="rect">
            <a:avLst/>
          </a:prstGeom>
          <a:noFill/>
          <a:ln w="0">
            <a:noFill/>
          </a:ln>
        </xdr:spPr>
      </xdr:pic>
      <xdr:pic>
        <xdr:nvPicPr>
          <xdr:cNvPr id="34" name="Picture 4">
            <a:extLst>
              <a:ext uri="{FF2B5EF4-FFF2-40B4-BE49-F238E27FC236}">
                <a16:creationId xmlns:a16="http://schemas.microsoft.com/office/drawing/2014/main" id="{00000000-0008-0000-0100-000022000000}"/>
              </a:ext>
            </a:extLst>
          </xdr:cNvPr>
          <xdr:cNvPicPr/>
        </xdr:nvPicPr>
        <xdr:blipFill>
          <a:blip xmlns:r="http://schemas.openxmlformats.org/officeDocument/2006/relationships" r:embed="rId2"/>
          <a:stretch/>
        </xdr:blipFill>
        <xdr:spPr>
          <a:xfrm>
            <a:off x="1946160" y="39486960"/>
            <a:ext cx="739800" cy="360"/>
          </a:xfrm>
          <a:prstGeom prst="rect">
            <a:avLst/>
          </a:prstGeom>
          <a:noFill/>
          <a:ln w="0">
            <a:noFill/>
          </a:ln>
        </xdr:spPr>
      </xdr:pic>
    </xdr:grpSp>
    <xdr:clientData/>
  </xdr:twoCellAnchor>
  <xdr:twoCellAnchor>
    <xdr:from>
      <xdr:col>0</xdr:col>
      <xdr:colOff>23040</xdr:colOff>
      <xdr:row>119</xdr:row>
      <xdr:rowOff>3960</xdr:rowOff>
    </xdr:from>
    <xdr:to>
      <xdr:col>0</xdr:col>
      <xdr:colOff>199080</xdr:colOff>
      <xdr:row>119</xdr:row>
      <xdr:rowOff>4320</xdr:rowOff>
    </xdr:to>
    <xdr:grpSp>
      <xdr:nvGrpSpPr>
        <xdr:cNvPr id="35" name="Group 4">
          <a:extLst>
            <a:ext uri="{FF2B5EF4-FFF2-40B4-BE49-F238E27FC236}">
              <a16:creationId xmlns:a16="http://schemas.microsoft.com/office/drawing/2014/main" id="{00000000-0008-0000-0100-000023000000}"/>
            </a:ext>
          </a:extLst>
        </xdr:cNvPr>
        <xdr:cNvGrpSpPr/>
      </xdr:nvGrpSpPr>
      <xdr:grpSpPr>
        <a:xfrm>
          <a:off x="23040" y="41099666"/>
          <a:ext cx="176040" cy="360"/>
          <a:chOff x="1160280" y="39490920"/>
          <a:chExt cx="1519200" cy="360"/>
        </a:xfrm>
      </xdr:grpSpPr>
      <xdr:pic>
        <xdr:nvPicPr>
          <xdr:cNvPr id="36" name="Picture 2">
            <a:extLst>
              <a:ext uri="{FF2B5EF4-FFF2-40B4-BE49-F238E27FC236}">
                <a16:creationId xmlns:a16="http://schemas.microsoft.com/office/drawing/2014/main" id="{00000000-0008-0000-0100-000024000000}"/>
              </a:ext>
            </a:extLst>
          </xdr:cNvPr>
          <xdr:cNvPicPr/>
        </xdr:nvPicPr>
        <xdr:blipFill>
          <a:blip xmlns:r="http://schemas.openxmlformats.org/officeDocument/2006/relationships" r:embed="rId1"/>
          <a:stretch/>
        </xdr:blipFill>
        <xdr:spPr>
          <a:xfrm>
            <a:off x="1160280" y="39490920"/>
            <a:ext cx="747720" cy="360"/>
          </a:xfrm>
          <a:prstGeom prst="rect">
            <a:avLst/>
          </a:prstGeom>
          <a:noFill/>
          <a:ln w="0">
            <a:noFill/>
          </a:ln>
        </xdr:spPr>
      </xdr:pic>
      <xdr:pic>
        <xdr:nvPicPr>
          <xdr:cNvPr id="37" name="Picture 3">
            <a:extLst>
              <a:ext uri="{FF2B5EF4-FFF2-40B4-BE49-F238E27FC236}">
                <a16:creationId xmlns:a16="http://schemas.microsoft.com/office/drawing/2014/main" id="{00000000-0008-0000-0100-000025000000}"/>
              </a:ext>
            </a:extLst>
          </xdr:cNvPr>
          <xdr:cNvPicPr/>
        </xdr:nvPicPr>
        <xdr:blipFill>
          <a:blip xmlns:r="http://schemas.openxmlformats.org/officeDocument/2006/relationships" r:embed="rId3"/>
          <a:stretch/>
        </xdr:blipFill>
        <xdr:spPr>
          <a:xfrm>
            <a:off x="1931760" y="39490920"/>
            <a:ext cx="747720" cy="360"/>
          </a:xfrm>
          <a:prstGeom prst="rect">
            <a:avLst/>
          </a:prstGeom>
          <a:noFill/>
          <a:ln w="0">
            <a:noFill/>
          </a:ln>
        </xdr:spPr>
      </xdr:pic>
    </xdr:grpSp>
    <xdr:clientData/>
  </xdr:twoCellAnchor>
  <xdr:twoCellAnchor>
    <xdr:from>
      <xdr:col>0</xdr:col>
      <xdr:colOff>15120</xdr:colOff>
      <xdr:row>119</xdr:row>
      <xdr:rowOff>0</xdr:rowOff>
    </xdr:from>
    <xdr:to>
      <xdr:col>0</xdr:col>
      <xdr:colOff>205560</xdr:colOff>
      <xdr:row>119</xdr:row>
      <xdr:rowOff>360</xdr:rowOff>
    </xdr:to>
    <xdr:grpSp>
      <xdr:nvGrpSpPr>
        <xdr:cNvPr id="38" name="Group 8">
          <a:extLst>
            <a:ext uri="{FF2B5EF4-FFF2-40B4-BE49-F238E27FC236}">
              <a16:creationId xmlns:a16="http://schemas.microsoft.com/office/drawing/2014/main" id="{00000000-0008-0000-0100-000026000000}"/>
            </a:ext>
          </a:extLst>
        </xdr:cNvPr>
        <xdr:cNvGrpSpPr/>
      </xdr:nvGrpSpPr>
      <xdr:grpSpPr>
        <a:xfrm>
          <a:off x="15120" y="41095706"/>
          <a:ext cx="190440" cy="360"/>
          <a:chOff x="1152360" y="39486960"/>
          <a:chExt cx="1533600" cy="360"/>
        </a:xfrm>
      </xdr:grpSpPr>
      <xdr:pic>
        <xdr:nvPicPr>
          <xdr:cNvPr id="39" name="Picture 5">
            <a:extLst>
              <a:ext uri="{FF2B5EF4-FFF2-40B4-BE49-F238E27FC236}">
                <a16:creationId xmlns:a16="http://schemas.microsoft.com/office/drawing/2014/main" id="{00000000-0008-0000-0100-000027000000}"/>
              </a:ext>
            </a:extLst>
          </xdr:cNvPr>
          <xdr:cNvPicPr/>
        </xdr:nvPicPr>
        <xdr:blipFill>
          <a:blip xmlns:r="http://schemas.openxmlformats.org/officeDocument/2006/relationships" r:embed="rId1"/>
          <a:stretch/>
        </xdr:blipFill>
        <xdr:spPr>
          <a:xfrm>
            <a:off x="1152360" y="39486960"/>
            <a:ext cx="757800" cy="360"/>
          </a:xfrm>
          <a:prstGeom prst="rect">
            <a:avLst/>
          </a:prstGeom>
          <a:noFill/>
          <a:ln w="0">
            <a:noFill/>
          </a:ln>
        </xdr:spPr>
      </xdr:pic>
      <xdr:pic>
        <xdr:nvPicPr>
          <xdr:cNvPr id="40" name="Picture 6">
            <a:extLst>
              <a:ext uri="{FF2B5EF4-FFF2-40B4-BE49-F238E27FC236}">
                <a16:creationId xmlns:a16="http://schemas.microsoft.com/office/drawing/2014/main" id="{00000000-0008-0000-0100-000028000000}"/>
              </a:ext>
            </a:extLst>
          </xdr:cNvPr>
          <xdr:cNvPicPr/>
        </xdr:nvPicPr>
        <xdr:blipFill>
          <a:blip xmlns:r="http://schemas.openxmlformats.org/officeDocument/2006/relationships" r:embed="rId2"/>
          <a:stretch/>
        </xdr:blipFill>
        <xdr:spPr>
          <a:xfrm>
            <a:off x="1946160" y="39486960"/>
            <a:ext cx="739800" cy="360"/>
          </a:xfrm>
          <a:prstGeom prst="rect">
            <a:avLst/>
          </a:prstGeom>
          <a:noFill/>
          <a:ln w="0">
            <a:noFill/>
          </a:ln>
        </xdr:spPr>
      </xdr:pic>
    </xdr:grpSp>
    <xdr:clientData/>
  </xdr:twoCellAnchor>
  <xdr:twoCellAnchor>
    <xdr:from>
      <xdr:col>0</xdr:col>
      <xdr:colOff>23040</xdr:colOff>
      <xdr:row>119</xdr:row>
      <xdr:rowOff>3960</xdr:rowOff>
    </xdr:from>
    <xdr:to>
      <xdr:col>0</xdr:col>
      <xdr:colOff>199080</xdr:colOff>
      <xdr:row>119</xdr:row>
      <xdr:rowOff>4320</xdr:rowOff>
    </xdr:to>
    <xdr:grpSp>
      <xdr:nvGrpSpPr>
        <xdr:cNvPr id="41" name="Group 11">
          <a:extLst>
            <a:ext uri="{FF2B5EF4-FFF2-40B4-BE49-F238E27FC236}">
              <a16:creationId xmlns:a16="http://schemas.microsoft.com/office/drawing/2014/main" id="{00000000-0008-0000-0100-000029000000}"/>
            </a:ext>
          </a:extLst>
        </xdr:cNvPr>
        <xdr:cNvGrpSpPr/>
      </xdr:nvGrpSpPr>
      <xdr:grpSpPr>
        <a:xfrm>
          <a:off x="23040" y="41099666"/>
          <a:ext cx="176040" cy="360"/>
          <a:chOff x="1160280" y="39490920"/>
          <a:chExt cx="1519200" cy="360"/>
        </a:xfrm>
      </xdr:grpSpPr>
      <xdr:pic>
        <xdr:nvPicPr>
          <xdr:cNvPr id="42" name="Picture 7">
            <a:extLst>
              <a:ext uri="{FF2B5EF4-FFF2-40B4-BE49-F238E27FC236}">
                <a16:creationId xmlns:a16="http://schemas.microsoft.com/office/drawing/2014/main" id="{00000000-0008-0000-0100-00002A000000}"/>
              </a:ext>
            </a:extLst>
          </xdr:cNvPr>
          <xdr:cNvPicPr/>
        </xdr:nvPicPr>
        <xdr:blipFill>
          <a:blip xmlns:r="http://schemas.openxmlformats.org/officeDocument/2006/relationships" r:embed="rId1"/>
          <a:stretch/>
        </xdr:blipFill>
        <xdr:spPr>
          <a:xfrm>
            <a:off x="1160280" y="39490920"/>
            <a:ext cx="747720" cy="360"/>
          </a:xfrm>
          <a:prstGeom prst="rect">
            <a:avLst/>
          </a:prstGeom>
          <a:noFill/>
          <a:ln w="0">
            <a:noFill/>
          </a:ln>
        </xdr:spPr>
      </xdr:pic>
      <xdr:pic>
        <xdr:nvPicPr>
          <xdr:cNvPr id="43" name="Picture 8">
            <a:extLst>
              <a:ext uri="{FF2B5EF4-FFF2-40B4-BE49-F238E27FC236}">
                <a16:creationId xmlns:a16="http://schemas.microsoft.com/office/drawing/2014/main" id="{00000000-0008-0000-0100-00002B000000}"/>
              </a:ext>
            </a:extLst>
          </xdr:cNvPr>
          <xdr:cNvPicPr/>
        </xdr:nvPicPr>
        <xdr:blipFill>
          <a:blip xmlns:r="http://schemas.openxmlformats.org/officeDocument/2006/relationships" r:embed="rId3"/>
          <a:stretch/>
        </xdr:blipFill>
        <xdr:spPr>
          <a:xfrm>
            <a:off x="1931760" y="39490920"/>
            <a:ext cx="747720" cy="360"/>
          </a:xfrm>
          <a:prstGeom prst="rect">
            <a:avLst/>
          </a:prstGeom>
          <a:noFill/>
          <a:ln w="0">
            <a:noFill/>
          </a:ln>
        </xdr:spPr>
      </xdr:pic>
    </xdr:grpSp>
    <xdr:clientData/>
  </xdr:twoCellAnchor>
  <xdr:twoCellAnchor>
    <xdr:from>
      <xdr:col>0</xdr:col>
      <xdr:colOff>23040</xdr:colOff>
      <xdr:row>119</xdr:row>
      <xdr:rowOff>3960</xdr:rowOff>
    </xdr:from>
    <xdr:to>
      <xdr:col>0</xdr:col>
      <xdr:colOff>199080</xdr:colOff>
      <xdr:row>119</xdr:row>
      <xdr:rowOff>4320</xdr:rowOff>
    </xdr:to>
    <xdr:grpSp>
      <xdr:nvGrpSpPr>
        <xdr:cNvPr id="44" name="Group 14">
          <a:extLst>
            <a:ext uri="{FF2B5EF4-FFF2-40B4-BE49-F238E27FC236}">
              <a16:creationId xmlns:a16="http://schemas.microsoft.com/office/drawing/2014/main" id="{00000000-0008-0000-0100-00002C000000}"/>
            </a:ext>
          </a:extLst>
        </xdr:cNvPr>
        <xdr:cNvGrpSpPr/>
      </xdr:nvGrpSpPr>
      <xdr:grpSpPr>
        <a:xfrm>
          <a:off x="23040" y="41099666"/>
          <a:ext cx="176040" cy="360"/>
          <a:chOff x="1160280" y="39490920"/>
          <a:chExt cx="1519200" cy="360"/>
        </a:xfrm>
      </xdr:grpSpPr>
      <xdr:pic>
        <xdr:nvPicPr>
          <xdr:cNvPr id="45" name="Picture 9">
            <a:extLst>
              <a:ext uri="{FF2B5EF4-FFF2-40B4-BE49-F238E27FC236}">
                <a16:creationId xmlns:a16="http://schemas.microsoft.com/office/drawing/2014/main" id="{00000000-0008-0000-0100-00002D000000}"/>
              </a:ext>
            </a:extLst>
          </xdr:cNvPr>
          <xdr:cNvPicPr/>
        </xdr:nvPicPr>
        <xdr:blipFill>
          <a:blip xmlns:r="http://schemas.openxmlformats.org/officeDocument/2006/relationships" r:embed="rId1"/>
          <a:stretch/>
        </xdr:blipFill>
        <xdr:spPr>
          <a:xfrm>
            <a:off x="1160280" y="39490920"/>
            <a:ext cx="747720" cy="360"/>
          </a:xfrm>
          <a:prstGeom prst="rect">
            <a:avLst/>
          </a:prstGeom>
          <a:noFill/>
          <a:ln w="0">
            <a:noFill/>
          </a:ln>
        </xdr:spPr>
      </xdr:pic>
      <xdr:pic>
        <xdr:nvPicPr>
          <xdr:cNvPr id="46" name="Picture 10">
            <a:extLst>
              <a:ext uri="{FF2B5EF4-FFF2-40B4-BE49-F238E27FC236}">
                <a16:creationId xmlns:a16="http://schemas.microsoft.com/office/drawing/2014/main" id="{00000000-0008-0000-0100-00002E000000}"/>
              </a:ext>
            </a:extLst>
          </xdr:cNvPr>
          <xdr:cNvPicPr/>
        </xdr:nvPicPr>
        <xdr:blipFill>
          <a:blip xmlns:r="http://schemas.openxmlformats.org/officeDocument/2006/relationships" r:embed="rId3"/>
          <a:stretch/>
        </xdr:blipFill>
        <xdr:spPr>
          <a:xfrm>
            <a:off x="1931760" y="39490920"/>
            <a:ext cx="747720" cy="360"/>
          </a:xfrm>
          <a:prstGeom prst="rect">
            <a:avLst/>
          </a:prstGeom>
          <a:noFill/>
          <a:ln w="0">
            <a:noFill/>
          </a:ln>
        </xdr:spPr>
      </xdr:pic>
    </xdr:grpSp>
    <xdr:clientData/>
  </xdr:twoCellAnchor>
  <xdr:twoCellAnchor>
    <xdr:from>
      <xdr:col>0</xdr:col>
      <xdr:colOff>23040</xdr:colOff>
      <xdr:row>120</xdr:row>
      <xdr:rowOff>3960</xdr:rowOff>
    </xdr:from>
    <xdr:to>
      <xdr:col>0</xdr:col>
      <xdr:colOff>199080</xdr:colOff>
      <xdr:row>120</xdr:row>
      <xdr:rowOff>4320</xdr:rowOff>
    </xdr:to>
    <xdr:grpSp>
      <xdr:nvGrpSpPr>
        <xdr:cNvPr id="47" name="Group 17">
          <a:extLst>
            <a:ext uri="{FF2B5EF4-FFF2-40B4-BE49-F238E27FC236}">
              <a16:creationId xmlns:a16="http://schemas.microsoft.com/office/drawing/2014/main" id="{00000000-0008-0000-0100-00002F000000}"/>
            </a:ext>
          </a:extLst>
        </xdr:cNvPr>
        <xdr:cNvGrpSpPr/>
      </xdr:nvGrpSpPr>
      <xdr:grpSpPr>
        <a:xfrm>
          <a:off x="23040" y="42018548"/>
          <a:ext cx="176040" cy="360"/>
          <a:chOff x="1160280" y="40351320"/>
          <a:chExt cx="1519200" cy="360"/>
        </a:xfrm>
      </xdr:grpSpPr>
      <xdr:pic>
        <xdr:nvPicPr>
          <xdr:cNvPr id="48" name="Picture 11">
            <a:extLst>
              <a:ext uri="{FF2B5EF4-FFF2-40B4-BE49-F238E27FC236}">
                <a16:creationId xmlns:a16="http://schemas.microsoft.com/office/drawing/2014/main" id="{00000000-0008-0000-0100-000030000000}"/>
              </a:ext>
            </a:extLst>
          </xdr:cNvPr>
          <xdr:cNvPicPr/>
        </xdr:nvPicPr>
        <xdr:blipFill>
          <a:blip xmlns:r="http://schemas.openxmlformats.org/officeDocument/2006/relationships" r:embed="rId1"/>
          <a:stretch/>
        </xdr:blipFill>
        <xdr:spPr>
          <a:xfrm>
            <a:off x="1160280" y="40351320"/>
            <a:ext cx="747720" cy="360"/>
          </a:xfrm>
          <a:prstGeom prst="rect">
            <a:avLst/>
          </a:prstGeom>
          <a:noFill/>
          <a:ln w="0">
            <a:noFill/>
          </a:ln>
        </xdr:spPr>
      </xdr:pic>
      <xdr:pic>
        <xdr:nvPicPr>
          <xdr:cNvPr id="49" name="Picture 12">
            <a:extLst>
              <a:ext uri="{FF2B5EF4-FFF2-40B4-BE49-F238E27FC236}">
                <a16:creationId xmlns:a16="http://schemas.microsoft.com/office/drawing/2014/main" id="{00000000-0008-0000-0100-000031000000}"/>
              </a:ext>
            </a:extLst>
          </xdr:cNvPr>
          <xdr:cNvPicPr/>
        </xdr:nvPicPr>
        <xdr:blipFill>
          <a:blip xmlns:r="http://schemas.openxmlformats.org/officeDocument/2006/relationships" r:embed="rId3"/>
          <a:stretch/>
        </xdr:blipFill>
        <xdr:spPr>
          <a:xfrm>
            <a:off x="1931760" y="40351320"/>
            <a:ext cx="747720" cy="360"/>
          </a:xfrm>
          <a:prstGeom prst="rect">
            <a:avLst/>
          </a:prstGeom>
          <a:noFill/>
          <a:ln w="0">
            <a:noFill/>
          </a:ln>
        </xdr:spPr>
      </xdr:pic>
    </xdr:grpSp>
    <xdr:clientData/>
  </xdr:twoCellAnchor>
  <xdr:twoCellAnchor>
    <xdr:from>
      <xdr:col>0</xdr:col>
      <xdr:colOff>15120</xdr:colOff>
      <xdr:row>119</xdr:row>
      <xdr:rowOff>0</xdr:rowOff>
    </xdr:from>
    <xdr:to>
      <xdr:col>0</xdr:col>
      <xdr:colOff>205560</xdr:colOff>
      <xdr:row>119</xdr:row>
      <xdr:rowOff>360</xdr:rowOff>
    </xdr:to>
    <xdr:grpSp>
      <xdr:nvGrpSpPr>
        <xdr:cNvPr id="50" name="Group 20">
          <a:extLst>
            <a:ext uri="{FF2B5EF4-FFF2-40B4-BE49-F238E27FC236}">
              <a16:creationId xmlns:a16="http://schemas.microsoft.com/office/drawing/2014/main" id="{00000000-0008-0000-0100-000032000000}"/>
            </a:ext>
          </a:extLst>
        </xdr:cNvPr>
        <xdr:cNvGrpSpPr/>
      </xdr:nvGrpSpPr>
      <xdr:grpSpPr>
        <a:xfrm>
          <a:off x="15120" y="41095706"/>
          <a:ext cx="190440" cy="360"/>
          <a:chOff x="1152360" y="39486960"/>
          <a:chExt cx="1533600" cy="360"/>
        </a:xfrm>
      </xdr:grpSpPr>
      <xdr:pic>
        <xdr:nvPicPr>
          <xdr:cNvPr id="51" name="Picture 13">
            <a:extLst>
              <a:ext uri="{FF2B5EF4-FFF2-40B4-BE49-F238E27FC236}">
                <a16:creationId xmlns:a16="http://schemas.microsoft.com/office/drawing/2014/main" id="{00000000-0008-0000-0100-000033000000}"/>
              </a:ext>
            </a:extLst>
          </xdr:cNvPr>
          <xdr:cNvPicPr/>
        </xdr:nvPicPr>
        <xdr:blipFill>
          <a:blip xmlns:r="http://schemas.openxmlformats.org/officeDocument/2006/relationships" r:embed="rId1"/>
          <a:stretch/>
        </xdr:blipFill>
        <xdr:spPr>
          <a:xfrm>
            <a:off x="1152360" y="39486960"/>
            <a:ext cx="757800" cy="360"/>
          </a:xfrm>
          <a:prstGeom prst="rect">
            <a:avLst/>
          </a:prstGeom>
          <a:noFill/>
          <a:ln w="0">
            <a:noFill/>
          </a:ln>
        </xdr:spPr>
      </xdr:pic>
      <xdr:pic>
        <xdr:nvPicPr>
          <xdr:cNvPr id="52" name="Picture 14">
            <a:extLst>
              <a:ext uri="{FF2B5EF4-FFF2-40B4-BE49-F238E27FC236}">
                <a16:creationId xmlns:a16="http://schemas.microsoft.com/office/drawing/2014/main" id="{00000000-0008-0000-0100-000034000000}"/>
              </a:ext>
            </a:extLst>
          </xdr:cNvPr>
          <xdr:cNvPicPr/>
        </xdr:nvPicPr>
        <xdr:blipFill>
          <a:blip xmlns:r="http://schemas.openxmlformats.org/officeDocument/2006/relationships" r:embed="rId2"/>
          <a:stretch/>
        </xdr:blipFill>
        <xdr:spPr>
          <a:xfrm>
            <a:off x="1946160" y="39486960"/>
            <a:ext cx="739800" cy="360"/>
          </a:xfrm>
          <a:prstGeom prst="rect">
            <a:avLst/>
          </a:prstGeom>
          <a:noFill/>
          <a:ln w="0">
            <a:noFill/>
          </a:ln>
        </xdr:spPr>
      </xdr:pic>
    </xdr:grpSp>
    <xdr:clientData/>
  </xdr:twoCellAnchor>
  <xdr:twoCellAnchor>
    <xdr:from>
      <xdr:col>0</xdr:col>
      <xdr:colOff>23040</xdr:colOff>
      <xdr:row>119</xdr:row>
      <xdr:rowOff>3960</xdr:rowOff>
    </xdr:from>
    <xdr:to>
      <xdr:col>0</xdr:col>
      <xdr:colOff>199080</xdr:colOff>
      <xdr:row>119</xdr:row>
      <xdr:rowOff>4320</xdr:rowOff>
    </xdr:to>
    <xdr:grpSp>
      <xdr:nvGrpSpPr>
        <xdr:cNvPr id="53" name="Group 23">
          <a:extLst>
            <a:ext uri="{FF2B5EF4-FFF2-40B4-BE49-F238E27FC236}">
              <a16:creationId xmlns:a16="http://schemas.microsoft.com/office/drawing/2014/main" id="{00000000-0008-0000-0100-000035000000}"/>
            </a:ext>
          </a:extLst>
        </xdr:cNvPr>
        <xdr:cNvGrpSpPr/>
      </xdr:nvGrpSpPr>
      <xdr:grpSpPr>
        <a:xfrm>
          <a:off x="23040" y="41099666"/>
          <a:ext cx="176040" cy="360"/>
          <a:chOff x="1160280" y="39490920"/>
          <a:chExt cx="1519200" cy="360"/>
        </a:xfrm>
      </xdr:grpSpPr>
      <xdr:pic>
        <xdr:nvPicPr>
          <xdr:cNvPr id="54" name="Picture 15">
            <a:extLst>
              <a:ext uri="{FF2B5EF4-FFF2-40B4-BE49-F238E27FC236}">
                <a16:creationId xmlns:a16="http://schemas.microsoft.com/office/drawing/2014/main" id="{00000000-0008-0000-0100-000036000000}"/>
              </a:ext>
            </a:extLst>
          </xdr:cNvPr>
          <xdr:cNvPicPr/>
        </xdr:nvPicPr>
        <xdr:blipFill>
          <a:blip xmlns:r="http://schemas.openxmlformats.org/officeDocument/2006/relationships" r:embed="rId1"/>
          <a:stretch/>
        </xdr:blipFill>
        <xdr:spPr>
          <a:xfrm>
            <a:off x="1160280" y="39490920"/>
            <a:ext cx="747720" cy="360"/>
          </a:xfrm>
          <a:prstGeom prst="rect">
            <a:avLst/>
          </a:prstGeom>
          <a:noFill/>
          <a:ln w="0">
            <a:noFill/>
          </a:ln>
        </xdr:spPr>
      </xdr:pic>
      <xdr:pic>
        <xdr:nvPicPr>
          <xdr:cNvPr id="55" name="Picture 16">
            <a:extLst>
              <a:ext uri="{FF2B5EF4-FFF2-40B4-BE49-F238E27FC236}">
                <a16:creationId xmlns:a16="http://schemas.microsoft.com/office/drawing/2014/main" id="{00000000-0008-0000-0100-000037000000}"/>
              </a:ext>
            </a:extLst>
          </xdr:cNvPr>
          <xdr:cNvPicPr/>
        </xdr:nvPicPr>
        <xdr:blipFill>
          <a:blip xmlns:r="http://schemas.openxmlformats.org/officeDocument/2006/relationships" r:embed="rId3"/>
          <a:stretch/>
        </xdr:blipFill>
        <xdr:spPr>
          <a:xfrm>
            <a:off x="1931760" y="39490920"/>
            <a:ext cx="747720" cy="360"/>
          </a:xfrm>
          <a:prstGeom prst="rect">
            <a:avLst/>
          </a:prstGeom>
          <a:noFill/>
          <a:ln w="0">
            <a:noFill/>
          </a:ln>
        </xdr:spPr>
      </xdr:pic>
    </xdr:grpSp>
    <xdr:clientData/>
  </xdr:twoCellAnchor>
  <xdr:twoCellAnchor>
    <xdr:from>
      <xdr:col>0</xdr:col>
      <xdr:colOff>23040</xdr:colOff>
      <xdr:row>120</xdr:row>
      <xdr:rowOff>3960</xdr:rowOff>
    </xdr:from>
    <xdr:to>
      <xdr:col>0</xdr:col>
      <xdr:colOff>199080</xdr:colOff>
      <xdr:row>120</xdr:row>
      <xdr:rowOff>4320</xdr:rowOff>
    </xdr:to>
    <xdr:grpSp>
      <xdr:nvGrpSpPr>
        <xdr:cNvPr id="56" name="Group 26">
          <a:extLst>
            <a:ext uri="{FF2B5EF4-FFF2-40B4-BE49-F238E27FC236}">
              <a16:creationId xmlns:a16="http://schemas.microsoft.com/office/drawing/2014/main" id="{00000000-0008-0000-0100-000038000000}"/>
            </a:ext>
          </a:extLst>
        </xdr:cNvPr>
        <xdr:cNvGrpSpPr/>
      </xdr:nvGrpSpPr>
      <xdr:grpSpPr>
        <a:xfrm>
          <a:off x="23040" y="42018548"/>
          <a:ext cx="176040" cy="360"/>
          <a:chOff x="1160280" y="40351320"/>
          <a:chExt cx="1519200" cy="360"/>
        </a:xfrm>
      </xdr:grpSpPr>
      <xdr:pic>
        <xdr:nvPicPr>
          <xdr:cNvPr id="57" name="Picture 17">
            <a:extLst>
              <a:ext uri="{FF2B5EF4-FFF2-40B4-BE49-F238E27FC236}">
                <a16:creationId xmlns:a16="http://schemas.microsoft.com/office/drawing/2014/main" id="{00000000-0008-0000-0100-000039000000}"/>
              </a:ext>
            </a:extLst>
          </xdr:cNvPr>
          <xdr:cNvPicPr/>
        </xdr:nvPicPr>
        <xdr:blipFill>
          <a:blip xmlns:r="http://schemas.openxmlformats.org/officeDocument/2006/relationships" r:embed="rId1"/>
          <a:stretch/>
        </xdr:blipFill>
        <xdr:spPr>
          <a:xfrm>
            <a:off x="1160280" y="40351320"/>
            <a:ext cx="747720" cy="360"/>
          </a:xfrm>
          <a:prstGeom prst="rect">
            <a:avLst/>
          </a:prstGeom>
          <a:noFill/>
          <a:ln w="0">
            <a:noFill/>
          </a:ln>
        </xdr:spPr>
      </xdr:pic>
      <xdr:pic>
        <xdr:nvPicPr>
          <xdr:cNvPr id="58" name="Picture 18">
            <a:extLst>
              <a:ext uri="{FF2B5EF4-FFF2-40B4-BE49-F238E27FC236}">
                <a16:creationId xmlns:a16="http://schemas.microsoft.com/office/drawing/2014/main" id="{00000000-0008-0000-0100-00003A000000}"/>
              </a:ext>
            </a:extLst>
          </xdr:cNvPr>
          <xdr:cNvPicPr/>
        </xdr:nvPicPr>
        <xdr:blipFill>
          <a:blip xmlns:r="http://schemas.openxmlformats.org/officeDocument/2006/relationships" r:embed="rId3"/>
          <a:stretch/>
        </xdr:blipFill>
        <xdr:spPr>
          <a:xfrm>
            <a:off x="1931760" y="40351320"/>
            <a:ext cx="747720" cy="360"/>
          </a:xfrm>
          <a:prstGeom prst="rect">
            <a:avLst/>
          </a:prstGeom>
          <a:noFill/>
          <a:ln w="0">
            <a:noFill/>
          </a:ln>
        </xdr:spPr>
      </xdr:pic>
    </xdr:grpSp>
    <xdr:clientData/>
  </xdr:twoCellAnchor>
  <xdr:twoCellAnchor>
    <xdr:from>
      <xdr:col>0</xdr:col>
      <xdr:colOff>23040</xdr:colOff>
      <xdr:row>120</xdr:row>
      <xdr:rowOff>3960</xdr:rowOff>
    </xdr:from>
    <xdr:to>
      <xdr:col>0</xdr:col>
      <xdr:colOff>199080</xdr:colOff>
      <xdr:row>120</xdr:row>
      <xdr:rowOff>4320</xdr:rowOff>
    </xdr:to>
    <xdr:grpSp>
      <xdr:nvGrpSpPr>
        <xdr:cNvPr id="59" name="Group 29">
          <a:extLst>
            <a:ext uri="{FF2B5EF4-FFF2-40B4-BE49-F238E27FC236}">
              <a16:creationId xmlns:a16="http://schemas.microsoft.com/office/drawing/2014/main" id="{00000000-0008-0000-0100-00003B000000}"/>
            </a:ext>
          </a:extLst>
        </xdr:cNvPr>
        <xdr:cNvGrpSpPr/>
      </xdr:nvGrpSpPr>
      <xdr:grpSpPr>
        <a:xfrm>
          <a:off x="23040" y="42018548"/>
          <a:ext cx="176040" cy="360"/>
          <a:chOff x="1160280" y="40351320"/>
          <a:chExt cx="1519200" cy="360"/>
        </a:xfrm>
      </xdr:grpSpPr>
      <xdr:pic>
        <xdr:nvPicPr>
          <xdr:cNvPr id="60" name="Picture 19">
            <a:extLst>
              <a:ext uri="{FF2B5EF4-FFF2-40B4-BE49-F238E27FC236}">
                <a16:creationId xmlns:a16="http://schemas.microsoft.com/office/drawing/2014/main" id="{00000000-0008-0000-0100-00003C000000}"/>
              </a:ext>
            </a:extLst>
          </xdr:cNvPr>
          <xdr:cNvPicPr/>
        </xdr:nvPicPr>
        <xdr:blipFill>
          <a:blip xmlns:r="http://schemas.openxmlformats.org/officeDocument/2006/relationships" r:embed="rId1"/>
          <a:stretch/>
        </xdr:blipFill>
        <xdr:spPr>
          <a:xfrm>
            <a:off x="1160280" y="40351320"/>
            <a:ext cx="747720" cy="360"/>
          </a:xfrm>
          <a:prstGeom prst="rect">
            <a:avLst/>
          </a:prstGeom>
          <a:noFill/>
          <a:ln w="0">
            <a:noFill/>
          </a:ln>
        </xdr:spPr>
      </xdr:pic>
      <xdr:pic>
        <xdr:nvPicPr>
          <xdr:cNvPr id="61" name="Picture 20">
            <a:extLst>
              <a:ext uri="{FF2B5EF4-FFF2-40B4-BE49-F238E27FC236}">
                <a16:creationId xmlns:a16="http://schemas.microsoft.com/office/drawing/2014/main" id="{00000000-0008-0000-0100-00003D000000}"/>
              </a:ext>
            </a:extLst>
          </xdr:cNvPr>
          <xdr:cNvPicPr/>
        </xdr:nvPicPr>
        <xdr:blipFill>
          <a:blip xmlns:r="http://schemas.openxmlformats.org/officeDocument/2006/relationships" r:embed="rId3"/>
          <a:stretch/>
        </xdr:blipFill>
        <xdr:spPr>
          <a:xfrm>
            <a:off x="1931760" y="40351320"/>
            <a:ext cx="747720" cy="360"/>
          </a:xfrm>
          <a:prstGeom prst="rect">
            <a:avLst/>
          </a:prstGeom>
          <a:noFill/>
          <a:ln w="0">
            <a:noFill/>
          </a:ln>
        </xdr:spPr>
      </xdr:pic>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42"/>
  <sheetViews>
    <sheetView tabSelected="1" zoomScale="55" zoomScaleNormal="55" workbookViewId="0">
      <selection activeCell="J20" sqref="J20:J21"/>
    </sheetView>
  </sheetViews>
  <sheetFormatPr baseColWidth="10" defaultColWidth="11.453125" defaultRowHeight="14.5" x14ac:dyDescent="0.35"/>
  <cols>
    <col min="1" max="1" width="29.1796875" bestFit="1" customWidth="1"/>
    <col min="2" max="2" width="47.26953125" bestFit="1" customWidth="1"/>
    <col min="3" max="3" width="20.7265625" customWidth="1"/>
    <col min="4" max="4" width="15.26953125" customWidth="1"/>
    <col min="5" max="5" width="13" customWidth="1"/>
    <col min="6" max="6" width="14" customWidth="1"/>
    <col min="8" max="9" width="32.453125" customWidth="1"/>
  </cols>
  <sheetData>
    <row r="2" spans="1:13" ht="62.25" customHeight="1" x14ac:dyDescent="0.35">
      <c r="B2" s="50" t="s">
        <v>0</v>
      </c>
      <c r="C2" s="51"/>
      <c r="D2" s="51"/>
      <c r="E2" s="51"/>
      <c r="F2" s="51"/>
      <c r="G2" s="51"/>
      <c r="H2" s="51"/>
      <c r="I2" s="51"/>
      <c r="J2" s="51"/>
    </row>
    <row r="4" spans="1:13" ht="27" customHeight="1" x14ac:dyDescent="0.35">
      <c r="A4" s="53" t="s">
        <v>1</v>
      </c>
      <c r="B4" s="53"/>
      <c r="C4" s="53"/>
      <c r="D4" s="53"/>
      <c r="E4" s="53"/>
      <c r="F4" s="53"/>
      <c r="G4" s="53"/>
      <c r="H4" s="53"/>
      <c r="I4" s="53"/>
    </row>
    <row r="7" spans="1:13" ht="20.5" customHeight="1" x14ac:dyDescent="0.35">
      <c r="A7" s="52" t="s">
        <v>2</v>
      </c>
      <c r="B7" s="52"/>
      <c r="C7" s="52"/>
      <c r="D7" s="52"/>
      <c r="E7" s="52"/>
      <c r="F7" s="52"/>
      <c r="H7" s="52" t="s">
        <v>3</v>
      </c>
      <c r="I7" s="52"/>
    </row>
    <row r="9" spans="1:13" ht="113.25" customHeight="1" x14ac:dyDescent="0.35">
      <c r="A9" s="15" t="s">
        <v>4</v>
      </c>
      <c r="B9" s="15" t="s">
        <v>451</v>
      </c>
      <c r="C9" s="1" t="s">
        <v>5</v>
      </c>
      <c r="D9" s="2" t="s">
        <v>6</v>
      </c>
      <c r="E9" s="2" t="s">
        <v>7</v>
      </c>
      <c r="F9" s="2" t="s">
        <v>452</v>
      </c>
      <c r="H9" s="39" t="s">
        <v>453</v>
      </c>
      <c r="I9" s="2" t="s">
        <v>454</v>
      </c>
    </row>
    <row r="10" spans="1:13" ht="14.5" customHeight="1" x14ac:dyDescent="0.35">
      <c r="A10" s="17" t="s">
        <v>9</v>
      </c>
      <c r="B10" s="16"/>
      <c r="C10" s="3">
        <v>2</v>
      </c>
      <c r="D10" s="4">
        <f>B10*C10</f>
        <v>0</v>
      </c>
      <c r="E10" s="4">
        <f>D10*1.2</f>
        <v>0</v>
      </c>
      <c r="F10" s="3"/>
      <c r="H10" s="14"/>
      <c r="I10" s="4">
        <f>H10*1.2</f>
        <v>0</v>
      </c>
      <c r="J10" s="54" t="s">
        <v>10</v>
      </c>
      <c r="K10" s="54"/>
      <c r="L10" s="54"/>
      <c r="M10" s="54"/>
    </row>
    <row r="11" spans="1:13" x14ac:dyDescent="0.35">
      <c r="A11" s="17" t="s">
        <v>11</v>
      </c>
      <c r="B11" s="16"/>
      <c r="C11" s="3">
        <v>2</v>
      </c>
      <c r="D11" s="4">
        <f t="shared" ref="D11" si="0">B11*C11</f>
        <v>0</v>
      </c>
      <c r="E11" s="4">
        <f t="shared" ref="E11" si="1">D11*1.2</f>
        <v>0</v>
      </c>
      <c r="F11" s="3"/>
      <c r="G11" s="11"/>
      <c r="H11" s="14"/>
      <c r="I11" s="4">
        <f t="shared" ref="I11" si="2">H11*1.2</f>
        <v>0</v>
      </c>
      <c r="J11" s="54"/>
      <c r="K11" s="54"/>
      <c r="L11" s="54"/>
      <c r="M11" s="54"/>
    </row>
    <row r="12" spans="1:13" x14ac:dyDescent="0.35">
      <c r="J12" s="54"/>
      <c r="K12" s="54"/>
      <c r="L12" s="54"/>
      <c r="M12" s="54"/>
    </row>
    <row r="13" spans="1:13" ht="24.5" customHeight="1" x14ac:dyDescent="0.35">
      <c r="H13" s="52" t="s">
        <v>455</v>
      </c>
      <c r="I13" s="52"/>
      <c r="J13" s="54"/>
      <c r="K13" s="54"/>
      <c r="L13" s="54"/>
      <c r="M13" s="54"/>
    </row>
    <row r="14" spans="1:13" ht="24.5" customHeight="1" x14ac:dyDescent="0.35">
      <c r="H14" s="39" t="s">
        <v>453</v>
      </c>
      <c r="I14" s="2" t="s">
        <v>454</v>
      </c>
      <c r="J14" s="54"/>
      <c r="K14" s="54"/>
      <c r="L14" s="54"/>
      <c r="M14" s="54"/>
    </row>
    <row r="15" spans="1:13" ht="24.5" customHeight="1" x14ac:dyDescent="0.35">
      <c r="H15" s="14"/>
      <c r="I15" s="4">
        <f>H15*1.2</f>
        <v>0</v>
      </c>
      <c r="J15" s="54"/>
      <c r="K15" s="54"/>
      <c r="L15" s="54"/>
      <c r="M15" s="54"/>
    </row>
    <row r="16" spans="1:13" x14ac:dyDescent="0.35">
      <c r="J16" s="54"/>
      <c r="K16" s="54"/>
      <c r="L16" s="54"/>
      <c r="M16" s="54"/>
    </row>
    <row r="17" spans="2:13" x14ac:dyDescent="0.35">
      <c r="J17" s="54"/>
      <c r="K17" s="54"/>
      <c r="L17" s="54"/>
      <c r="M17" s="54"/>
    </row>
    <row r="18" spans="2:13" x14ac:dyDescent="0.35">
      <c r="J18" s="54"/>
      <c r="K18" s="54"/>
      <c r="L18" s="54"/>
      <c r="M18" s="54"/>
    </row>
    <row r="19" spans="2:13" ht="22.15" customHeight="1" x14ac:dyDescent="0.35">
      <c r="B19" s="52" t="s">
        <v>12</v>
      </c>
      <c r="C19" s="52"/>
      <c r="D19" s="52"/>
      <c r="E19" s="52"/>
      <c r="F19" s="52"/>
      <c r="G19" s="52"/>
      <c r="H19" s="52"/>
      <c r="J19" s="54"/>
      <c r="K19" s="54"/>
      <c r="L19" s="54"/>
      <c r="M19" s="54"/>
    </row>
    <row r="21" spans="2:13" ht="46.9" customHeight="1" x14ac:dyDescent="0.35">
      <c r="B21" s="42"/>
      <c r="C21" s="43"/>
      <c r="D21" s="1" t="s">
        <v>13</v>
      </c>
      <c r="E21" s="1" t="s">
        <v>8</v>
      </c>
      <c r="F21" s="1" t="s">
        <v>14</v>
      </c>
      <c r="G21" s="5" t="s">
        <v>15</v>
      </c>
      <c r="H21" s="5" t="s">
        <v>7</v>
      </c>
    </row>
    <row r="22" spans="2:13" ht="18.649999999999999" customHeight="1" x14ac:dyDescent="0.35">
      <c r="B22" s="41" t="s">
        <v>16</v>
      </c>
      <c r="C22" s="41"/>
      <c r="D22" s="4"/>
      <c r="E22" s="4"/>
      <c r="F22" s="3">
        <v>10</v>
      </c>
      <c r="G22" s="6">
        <f>(D22*F22)</f>
        <v>0</v>
      </c>
      <c r="H22" s="6">
        <f>E22*F22</f>
        <v>0</v>
      </c>
    </row>
    <row r="23" spans="2:13" x14ac:dyDescent="0.35">
      <c r="B23" s="41" t="s">
        <v>17</v>
      </c>
      <c r="C23" s="41"/>
      <c r="D23" s="4"/>
      <c r="E23" s="4"/>
      <c r="F23" s="3">
        <v>1</v>
      </c>
      <c r="G23" s="6">
        <f>(D23*F23)</f>
        <v>0</v>
      </c>
      <c r="H23" s="6">
        <f>E23*F23</f>
        <v>0</v>
      </c>
    </row>
    <row r="24" spans="2:13" x14ac:dyDescent="0.35">
      <c r="B24" s="41" t="s">
        <v>18</v>
      </c>
      <c r="C24" s="41"/>
      <c r="D24" s="4"/>
      <c r="E24" s="4"/>
      <c r="F24" s="3">
        <v>1</v>
      </c>
      <c r="G24" s="6">
        <f>(D24*F24)</f>
        <v>0</v>
      </c>
      <c r="H24" s="6">
        <f>E24*F24</f>
        <v>0</v>
      </c>
    </row>
    <row r="25" spans="2:13" ht="40.9" customHeight="1" x14ac:dyDescent="0.35">
      <c r="B25" s="48" t="s">
        <v>19</v>
      </c>
      <c r="C25" s="49"/>
      <c r="D25" s="4"/>
      <c r="E25" s="4"/>
      <c r="F25" s="3">
        <v>10</v>
      </c>
      <c r="G25" s="6">
        <f>(D25*F25)</f>
        <v>0</v>
      </c>
      <c r="H25" s="6">
        <f>E25*F25</f>
        <v>0</v>
      </c>
    </row>
    <row r="26" spans="2:13" x14ac:dyDescent="0.35">
      <c r="E26" s="7" t="s">
        <v>20</v>
      </c>
      <c r="F26" s="7"/>
      <c r="G26" s="8">
        <f>SUM(G22:G25)</f>
        <v>0</v>
      </c>
      <c r="H26" s="8">
        <f>SUM(H22:H25)</f>
        <v>0</v>
      </c>
    </row>
    <row r="28" spans="2:13" ht="45.75" customHeight="1" x14ac:dyDescent="0.35">
      <c r="B28" s="18" t="s">
        <v>21</v>
      </c>
      <c r="C28" s="19"/>
    </row>
    <row r="30" spans="2:13" ht="28.15" customHeight="1" x14ac:dyDescent="0.35">
      <c r="B30" s="46" t="s">
        <v>22</v>
      </c>
      <c r="C30" s="47"/>
      <c r="D30" s="1" t="s">
        <v>13</v>
      </c>
      <c r="E30" s="1" t="s">
        <v>8</v>
      </c>
    </row>
    <row r="31" spans="2:13" ht="35.25" customHeight="1" x14ac:dyDescent="0.35">
      <c r="B31" s="45" t="s">
        <v>23</v>
      </c>
      <c r="C31" s="45"/>
      <c r="D31" s="12"/>
      <c r="E31" s="12"/>
    </row>
    <row r="32" spans="2:13" ht="35.25" customHeight="1" x14ac:dyDescent="0.35">
      <c r="B32" s="45" t="s">
        <v>24</v>
      </c>
      <c r="C32" s="45"/>
      <c r="D32" s="12"/>
      <c r="E32" s="12"/>
    </row>
    <row r="33" spans="2:5" ht="35.25" customHeight="1" x14ac:dyDescent="0.35">
      <c r="B33" s="45" t="s">
        <v>25</v>
      </c>
      <c r="C33" s="45"/>
      <c r="D33" s="12"/>
      <c r="E33" s="12"/>
    </row>
    <row r="34" spans="2:5" ht="35.25" customHeight="1" x14ac:dyDescent="0.35">
      <c r="B34" s="45" t="s">
        <v>26</v>
      </c>
      <c r="C34" s="45"/>
      <c r="D34" s="12"/>
      <c r="E34" s="12"/>
    </row>
    <row r="35" spans="2:5" ht="35.25" customHeight="1" x14ac:dyDescent="0.35">
      <c r="B35" s="45" t="s">
        <v>27</v>
      </c>
      <c r="C35" s="45"/>
      <c r="D35" s="12"/>
      <c r="E35" s="12"/>
    </row>
    <row r="36" spans="2:5" ht="35.25" customHeight="1" x14ac:dyDescent="0.35">
      <c r="B36" s="45" t="s">
        <v>28</v>
      </c>
      <c r="C36" s="45"/>
      <c r="D36" s="12"/>
      <c r="E36" s="12"/>
    </row>
    <row r="37" spans="2:5" ht="35.25" customHeight="1" x14ac:dyDescent="0.35">
      <c r="B37" s="45" t="s">
        <v>29</v>
      </c>
      <c r="C37" s="45"/>
      <c r="D37" s="38"/>
      <c r="E37" s="38"/>
    </row>
    <row r="38" spans="2:5" x14ac:dyDescent="0.35">
      <c r="B38" s="44" t="s">
        <v>9</v>
      </c>
      <c r="C38" s="44"/>
      <c r="D38" s="12"/>
      <c r="E38" s="12"/>
    </row>
    <row r="39" spans="2:5" x14ac:dyDescent="0.35">
      <c r="B39" s="44" t="s">
        <v>11</v>
      </c>
      <c r="C39" s="44"/>
      <c r="D39" s="12"/>
      <c r="E39" s="12"/>
    </row>
    <row r="41" spans="2:5" ht="28.9" customHeight="1" x14ac:dyDescent="0.35">
      <c r="B41" s="40" t="s">
        <v>30</v>
      </c>
      <c r="C41" s="40"/>
      <c r="D41" s="10">
        <f>SUM(E10:E11)</f>
        <v>0</v>
      </c>
    </row>
    <row r="42" spans="2:5" ht="30" customHeight="1" x14ac:dyDescent="0.35">
      <c r="B42" s="40" t="s">
        <v>31</v>
      </c>
      <c r="C42" s="40"/>
      <c r="D42" s="10">
        <f>G26</f>
        <v>0</v>
      </c>
    </row>
  </sheetData>
  <mergeCells count="24">
    <mergeCell ref="B36:C36"/>
    <mergeCell ref="B2:J2"/>
    <mergeCell ref="H7:I7"/>
    <mergeCell ref="B19:H19"/>
    <mergeCell ref="A7:F7"/>
    <mergeCell ref="A4:I4"/>
    <mergeCell ref="J10:M19"/>
    <mergeCell ref="H13:I13"/>
    <mergeCell ref="B41:C41"/>
    <mergeCell ref="B42:C42"/>
    <mergeCell ref="B22:C22"/>
    <mergeCell ref="B21:C21"/>
    <mergeCell ref="B38:C38"/>
    <mergeCell ref="B37:C37"/>
    <mergeCell ref="B30:C30"/>
    <mergeCell ref="B32:C32"/>
    <mergeCell ref="B33:C33"/>
    <mergeCell ref="B34:C34"/>
    <mergeCell ref="B35:C35"/>
    <mergeCell ref="B25:C25"/>
    <mergeCell ref="B24:C24"/>
    <mergeCell ref="B23:C23"/>
    <mergeCell ref="B31:C31"/>
    <mergeCell ref="B39:C3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270"/>
  <sheetViews>
    <sheetView topLeftCell="A153" zoomScale="85" zoomScaleNormal="85" workbookViewId="0">
      <selection activeCell="D204" sqref="D204"/>
    </sheetView>
  </sheetViews>
  <sheetFormatPr baseColWidth="10" defaultColWidth="11.453125" defaultRowHeight="14.5" x14ac:dyDescent="0.35"/>
  <cols>
    <col min="1" max="1" width="87.26953125" style="26" customWidth="1"/>
    <col min="2" max="3" width="11.453125" style="26"/>
    <col min="4" max="4" width="4.81640625" style="13" customWidth="1"/>
    <col min="5" max="5" width="11.453125" style="26"/>
    <col min="6" max="6" width="11.453125" style="26" customWidth="1"/>
    <col min="7" max="7" width="2.81640625" style="26" customWidth="1"/>
    <col min="8" max="16384" width="11.453125" style="26"/>
  </cols>
  <sheetData>
    <row r="3" spans="1:9" ht="69.75" customHeight="1" x14ac:dyDescent="0.35">
      <c r="A3" s="50" t="s">
        <v>0</v>
      </c>
      <c r="B3" s="50"/>
      <c r="C3" s="50"/>
      <c r="D3" s="50"/>
      <c r="E3" s="50"/>
      <c r="F3" s="50"/>
      <c r="G3" s="50"/>
      <c r="H3" s="50"/>
      <c r="I3" s="20"/>
    </row>
    <row r="5" spans="1:9" ht="30.65" customHeight="1" x14ac:dyDescent="0.35">
      <c r="A5" s="22" t="s">
        <v>1</v>
      </c>
      <c r="B5" s="22"/>
      <c r="C5" s="51"/>
      <c r="D5" s="51"/>
    </row>
    <row r="6" spans="1:9" ht="30.65" customHeight="1" thickBot="1" x14ac:dyDescent="0.4">
      <c r="D6" s="26"/>
    </row>
    <row r="7" spans="1:9" ht="47.25" customHeight="1" thickBot="1" x14ac:dyDescent="0.4">
      <c r="A7" s="58" t="s">
        <v>32</v>
      </c>
      <c r="B7" s="59"/>
      <c r="C7" s="59"/>
      <c r="D7" s="26"/>
      <c r="E7" s="29"/>
    </row>
    <row r="8" spans="1:9" ht="30.65" customHeight="1" x14ac:dyDescent="0.35">
      <c r="D8" s="26"/>
    </row>
    <row r="10" spans="1:9" ht="43.5" x14ac:dyDescent="0.35">
      <c r="A10" s="23" t="s">
        <v>33</v>
      </c>
      <c r="B10" s="1" t="s">
        <v>34</v>
      </c>
      <c r="C10" s="1" t="s">
        <v>13</v>
      </c>
      <c r="D10" s="1" t="s">
        <v>5</v>
      </c>
      <c r="E10" s="2" t="s">
        <v>35</v>
      </c>
      <c r="F10" s="2" t="s">
        <v>36</v>
      </c>
      <c r="H10" s="2" t="s">
        <v>37</v>
      </c>
    </row>
    <row r="11" spans="1:9" x14ac:dyDescent="0.35">
      <c r="A11" s="55" t="s">
        <v>38</v>
      </c>
      <c r="B11" s="56"/>
      <c r="C11" s="56"/>
      <c r="D11" s="56"/>
      <c r="E11" s="56"/>
      <c r="F11" s="56"/>
      <c r="G11" s="56"/>
      <c r="H11" s="56"/>
    </row>
    <row r="12" spans="1:9" ht="43.5" x14ac:dyDescent="0.35">
      <c r="A12" s="28" t="s">
        <v>39</v>
      </c>
      <c r="B12" s="27" t="s">
        <v>40</v>
      </c>
      <c r="C12" s="30"/>
      <c r="D12" s="9">
        <v>1</v>
      </c>
      <c r="E12" s="30">
        <f>C12*D12</f>
        <v>0</v>
      </c>
      <c r="F12" s="30"/>
      <c r="H12" s="31"/>
    </row>
    <row r="13" spans="1:9" ht="72.5" x14ac:dyDescent="0.35">
      <c r="A13" s="28" t="s">
        <v>41</v>
      </c>
      <c r="B13" s="27" t="s">
        <v>42</v>
      </c>
      <c r="C13" s="30"/>
      <c r="D13" s="9">
        <v>1</v>
      </c>
      <c r="E13" s="30">
        <f t="shared" ref="E13:E269" si="0">C13*D13</f>
        <v>0</v>
      </c>
      <c r="F13" s="30"/>
      <c r="H13" s="31"/>
    </row>
    <row r="14" spans="1:9" ht="87" x14ac:dyDescent="0.35">
      <c r="A14" s="28" t="s">
        <v>43</v>
      </c>
      <c r="B14" s="27" t="s">
        <v>44</v>
      </c>
      <c r="C14" s="30"/>
      <c r="D14" s="9">
        <v>1</v>
      </c>
      <c r="E14" s="30">
        <f t="shared" si="0"/>
        <v>0</v>
      </c>
      <c r="F14" s="30"/>
      <c r="H14" s="31"/>
    </row>
    <row r="15" spans="1:9" ht="87" x14ac:dyDescent="0.35">
      <c r="A15" s="28" t="s">
        <v>45</v>
      </c>
      <c r="B15" s="27" t="s">
        <v>46</v>
      </c>
      <c r="C15" s="30"/>
      <c r="D15" s="9">
        <v>1</v>
      </c>
      <c r="E15" s="30">
        <f t="shared" si="0"/>
        <v>0</v>
      </c>
      <c r="F15" s="30"/>
      <c r="H15" s="31"/>
    </row>
    <row r="16" spans="1:9" ht="88.5" customHeight="1" x14ac:dyDescent="0.35">
      <c r="A16" s="28" t="s">
        <v>47</v>
      </c>
      <c r="B16" s="27" t="s">
        <v>48</v>
      </c>
      <c r="C16" s="30"/>
      <c r="D16" s="9">
        <v>1</v>
      </c>
      <c r="E16" s="30">
        <f t="shared" si="0"/>
        <v>0</v>
      </c>
      <c r="F16" s="30"/>
      <c r="H16" s="31"/>
    </row>
    <row r="17" spans="1:8" x14ac:dyDescent="0.35">
      <c r="A17" s="28" t="s">
        <v>49</v>
      </c>
      <c r="B17" s="27" t="s">
        <v>50</v>
      </c>
      <c r="C17" s="30"/>
      <c r="D17" s="9">
        <v>1</v>
      </c>
      <c r="E17" s="30">
        <f t="shared" si="0"/>
        <v>0</v>
      </c>
      <c r="F17" s="30"/>
      <c r="H17" s="31"/>
    </row>
    <row r="18" spans="1:8" x14ac:dyDescent="0.35">
      <c r="A18" s="36" t="s">
        <v>51</v>
      </c>
      <c r="B18" s="27" t="s">
        <v>52</v>
      </c>
      <c r="C18" s="30"/>
      <c r="D18" s="37">
        <v>1</v>
      </c>
      <c r="E18" s="30">
        <f t="shared" si="0"/>
        <v>0</v>
      </c>
      <c r="F18" s="30"/>
      <c r="H18" s="31"/>
    </row>
    <row r="19" spans="1:8" x14ac:dyDescent="0.35">
      <c r="A19" s="36" t="s">
        <v>53</v>
      </c>
      <c r="B19" s="27" t="s">
        <v>54</v>
      </c>
      <c r="C19" s="30"/>
      <c r="D19" s="37">
        <v>1</v>
      </c>
      <c r="E19" s="30">
        <f t="shared" si="0"/>
        <v>0</v>
      </c>
      <c r="F19" s="30"/>
      <c r="H19" s="31"/>
    </row>
    <row r="20" spans="1:8" x14ac:dyDescent="0.35">
      <c r="A20" s="55" t="s">
        <v>55</v>
      </c>
      <c r="B20" s="56"/>
      <c r="C20" s="56"/>
      <c r="D20" s="56"/>
      <c r="E20" s="56"/>
      <c r="F20" s="56"/>
      <c r="G20" s="56"/>
      <c r="H20" s="56"/>
    </row>
    <row r="21" spans="1:8" x14ac:dyDescent="0.35">
      <c r="A21" s="28" t="s">
        <v>56</v>
      </c>
      <c r="B21" s="27" t="s">
        <v>57</v>
      </c>
      <c r="C21" s="30"/>
      <c r="D21" s="9">
        <v>1</v>
      </c>
      <c r="E21" s="30">
        <f t="shared" si="0"/>
        <v>0</v>
      </c>
      <c r="F21" s="30"/>
      <c r="H21" s="31"/>
    </row>
    <row r="22" spans="1:8" x14ac:dyDescent="0.35">
      <c r="A22" s="28" t="s">
        <v>58</v>
      </c>
      <c r="B22" s="27" t="s">
        <v>59</v>
      </c>
      <c r="C22" s="30"/>
      <c r="D22" s="9">
        <v>1</v>
      </c>
      <c r="E22" s="30">
        <f t="shared" si="0"/>
        <v>0</v>
      </c>
      <c r="F22" s="30"/>
      <c r="H22" s="31"/>
    </row>
    <row r="23" spans="1:8" x14ac:dyDescent="0.35">
      <c r="A23" s="28" t="s">
        <v>60</v>
      </c>
      <c r="B23" s="27" t="s">
        <v>61</v>
      </c>
      <c r="C23" s="30"/>
      <c r="D23" s="9">
        <v>1</v>
      </c>
      <c r="E23" s="30">
        <f t="shared" si="0"/>
        <v>0</v>
      </c>
      <c r="F23" s="30"/>
      <c r="H23" s="31"/>
    </row>
    <row r="24" spans="1:8" ht="29" x14ac:dyDescent="0.35">
      <c r="A24" s="28" t="s">
        <v>62</v>
      </c>
      <c r="B24" s="27" t="s">
        <v>63</v>
      </c>
      <c r="C24" s="30"/>
      <c r="D24" s="9">
        <v>1</v>
      </c>
      <c r="E24" s="30">
        <f t="shared" si="0"/>
        <v>0</v>
      </c>
      <c r="F24" s="30"/>
      <c r="H24" s="31"/>
    </row>
    <row r="25" spans="1:8" x14ac:dyDescent="0.35">
      <c r="A25" s="28" t="s">
        <v>64</v>
      </c>
      <c r="B25" s="27" t="s">
        <v>65</v>
      </c>
      <c r="C25" s="30"/>
      <c r="D25" s="9">
        <v>1</v>
      </c>
      <c r="E25" s="30">
        <f t="shared" si="0"/>
        <v>0</v>
      </c>
      <c r="F25" s="30"/>
      <c r="H25" s="31"/>
    </row>
    <row r="26" spans="1:8" x14ac:dyDescent="0.35">
      <c r="A26" s="28" t="s">
        <v>66</v>
      </c>
      <c r="B26" s="27" t="s">
        <v>67</v>
      </c>
      <c r="C26" s="30"/>
      <c r="D26" s="9">
        <v>1</v>
      </c>
      <c r="E26" s="30">
        <f t="shared" si="0"/>
        <v>0</v>
      </c>
      <c r="F26" s="30"/>
      <c r="H26" s="31"/>
    </row>
    <row r="27" spans="1:8" x14ac:dyDescent="0.35">
      <c r="A27" s="28" t="s">
        <v>68</v>
      </c>
      <c r="B27" s="27" t="s">
        <v>69</v>
      </c>
      <c r="C27" s="30"/>
      <c r="D27" s="9">
        <v>1</v>
      </c>
      <c r="E27" s="30">
        <f t="shared" si="0"/>
        <v>0</v>
      </c>
      <c r="F27" s="30"/>
      <c r="H27" s="31"/>
    </row>
    <row r="28" spans="1:8" ht="29" x14ac:dyDescent="0.35">
      <c r="A28" s="28" t="s">
        <v>70</v>
      </c>
      <c r="B28" s="27" t="s">
        <v>71</v>
      </c>
      <c r="C28" s="30"/>
      <c r="D28" s="9">
        <v>1</v>
      </c>
      <c r="E28" s="30">
        <f t="shared" si="0"/>
        <v>0</v>
      </c>
      <c r="F28" s="30"/>
      <c r="H28" s="31"/>
    </row>
    <row r="29" spans="1:8" x14ac:dyDescent="0.35">
      <c r="A29" s="28" t="s">
        <v>72</v>
      </c>
      <c r="B29" s="27" t="s">
        <v>73</v>
      </c>
      <c r="C29" s="30"/>
      <c r="D29" s="9">
        <v>1</v>
      </c>
      <c r="E29" s="30">
        <f t="shared" si="0"/>
        <v>0</v>
      </c>
      <c r="F29" s="30"/>
      <c r="H29" s="31"/>
    </row>
    <row r="30" spans="1:8" x14ac:dyDescent="0.35">
      <c r="A30" s="28" t="s">
        <v>74</v>
      </c>
      <c r="B30" s="27" t="s">
        <v>75</v>
      </c>
      <c r="C30" s="30"/>
      <c r="D30" s="9">
        <v>1</v>
      </c>
      <c r="E30" s="30">
        <f t="shared" si="0"/>
        <v>0</v>
      </c>
      <c r="F30" s="30"/>
      <c r="H30" s="31"/>
    </row>
    <row r="31" spans="1:8" x14ac:dyDescent="0.35">
      <c r="A31" s="28" t="s">
        <v>76</v>
      </c>
      <c r="B31" s="27" t="s">
        <v>77</v>
      </c>
      <c r="C31" s="30"/>
      <c r="D31" s="9">
        <v>1</v>
      </c>
      <c r="E31" s="30">
        <f t="shared" si="0"/>
        <v>0</v>
      </c>
      <c r="F31" s="30"/>
      <c r="H31" s="31"/>
    </row>
    <row r="32" spans="1:8" ht="29" x14ac:dyDescent="0.35">
      <c r="A32" s="28" t="s">
        <v>78</v>
      </c>
      <c r="B32" s="27" t="s">
        <v>79</v>
      </c>
      <c r="C32" s="30"/>
      <c r="D32" s="9">
        <v>1</v>
      </c>
      <c r="E32" s="30">
        <f t="shared" si="0"/>
        <v>0</v>
      </c>
      <c r="F32" s="30"/>
      <c r="H32" s="31"/>
    </row>
    <row r="33" spans="1:8" x14ac:dyDescent="0.35">
      <c r="A33" s="36" t="s">
        <v>80</v>
      </c>
      <c r="B33" s="27" t="s">
        <v>81</v>
      </c>
      <c r="C33" s="30"/>
      <c r="D33" s="37">
        <v>1</v>
      </c>
      <c r="E33" s="30">
        <f t="shared" si="0"/>
        <v>0</v>
      </c>
      <c r="F33" s="30"/>
      <c r="H33" s="31"/>
    </row>
    <row r="34" spans="1:8" x14ac:dyDescent="0.35">
      <c r="A34" s="28" t="s">
        <v>82</v>
      </c>
      <c r="B34" s="27" t="s">
        <v>83</v>
      </c>
      <c r="C34" s="30"/>
      <c r="D34" s="9">
        <v>1</v>
      </c>
      <c r="E34" s="30">
        <f t="shared" si="0"/>
        <v>0</v>
      </c>
      <c r="F34" s="30"/>
      <c r="H34" s="31"/>
    </row>
    <row r="35" spans="1:8" x14ac:dyDescent="0.35">
      <c r="A35" s="28" t="s">
        <v>84</v>
      </c>
      <c r="B35" s="27" t="s">
        <v>85</v>
      </c>
      <c r="C35" s="30"/>
      <c r="D35" s="9">
        <v>1</v>
      </c>
      <c r="E35" s="30">
        <f t="shared" si="0"/>
        <v>0</v>
      </c>
      <c r="F35" s="30"/>
      <c r="H35" s="31"/>
    </row>
    <row r="36" spans="1:8" ht="29" x14ac:dyDescent="0.35">
      <c r="A36" s="28" t="s">
        <v>86</v>
      </c>
      <c r="B36" s="27" t="s">
        <v>87</v>
      </c>
      <c r="C36" s="30"/>
      <c r="D36" s="9">
        <v>1</v>
      </c>
      <c r="E36" s="30">
        <f t="shared" si="0"/>
        <v>0</v>
      </c>
      <c r="F36" s="30"/>
      <c r="H36" s="31"/>
    </row>
    <row r="37" spans="1:8" x14ac:dyDescent="0.35">
      <c r="A37" s="28" t="s">
        <v>88</v>
      </c>
      <c r="B37" s="27" t="s">
        <v>89</v>
      </c>
      <c r="C37" s="30"/>
      <c r="D37" s="9">
        <v>1</v>
      </c>
      <c r="E37" s="30">
        <f t="shared" si="0"/>
        <v>0</v>
      </c>
      <c r="F37" s="30"/>
      <c r="H37" s="31"/>
    </row>
    <row r="38" spans="1:8" x14ac:dyDescent="0.35">
      <c r="A38" s="28" t="s">
        <v>90</v>
      </c>
      <c r="B38" s="27" t="s">
        <v>91</v>
      </c>
      <c r="C38" s="30"/>
      <c r="D38" s="9">
        <v>1</v>
      </c>
      <c r="E38" s="30">
        <f t="shared" si="0"/>
        <v>0</v>
      </c>
      <c r="F38" s="30"/>
      <c r="H38" s="31"/>
    </row>
    <row r="39" spans="1:8" x14ac:dyDescent="0.35">
      <c r="A39" s="28" t="s">
        <v>92</v>
      </c>
      <c r="B39" s="27" t="s">
        <v>93</v>
      </c>
      <c r="C39" s="30"/>
      <c r="D39" s="9">
        <v>1</v>
      </c>
      <c r="E39" s="30">
        <f t="shared" si="0"/>
        <v>0</v>
      </c>
      <c r="F39" s="30"/>
      <c r="H39" s="31"/>
    </row>
    <row r="40" spans="1:8" x14ac:dyDescent="0.35">
      <c r="A40" s="55" t="s">
        <v>94</v>
      </c>
      <c r="B40" s="56"/>
      <c r="C40" s="56"/>
      <c r="D40" s="56"/>
      <c r="E40" s="56"/>
      <c r="F40" s="56"/>
      <c r="G40" s="56"/>
      <c r="H40" s="56"/>
    </row>
    <row r="41" spans="1:8" x14ac:dyDescent="0.35">
      <c r="A41" s="28" t="s">
        <v>95</v>
      </c>
      <c r="B41" s="27" t="s">
        <v>96</v>
      </c>
      <c r="C41" s="30"/>
      <c r="D41" s="9">
        <v>1</v>
      </c>
      <c r="E41" s="30">
        <f t="shared" si="0"/>
        <v>0</v>
      </c>
      <c r="F41" s="30"/>
      <c r="H41" s="31"/>
    </row>
    <row r="42" spans="1:8" ht="29" x14ac:dyDescent="0.35">
      <c r="A42" s="28" t="s">
        <v>97</v>
      </c>
      <c r="B42" s="27" t="s">
        <v>98</v>
      </c>
      <c r="C42" s="30"/>
      <c r="D42" s="9">
        <v>1</v>
      </c>
      <c r="E42" s="30">
        <f t="shared" si="0"/>
        <v>0</v>
      </c>
      <c r="F42" s="30"/>
      <c r="H42" s="31"/>
    </row>
    <row r="43" spans="1:8" x14ac:dyDescent="0.35">
      <c r="A43" s="55" t="s">
        <v>99</v>
      </c>
      <c r="B43" s="56"/>
      <c r="C43" s="56"/>
      <c r="D43" s="56"/>
      <c r="E43" s="56"/>
      <c r="F43" s="56"/>
      <c r="G43" s="56"/>
      <c r="H43" s="56"/>
    </row>
    <row r="44" spans="1:8" ht="29" x14ac:dyDescent="0.35">
      <c r="A44" s="28" t="s">
        <v>100</v>
      </c>
      <c r="B44" s="27" t="s">
        <v>101</v>
      </c>
      <c r="C44" s="30"/>
      <c r="D44" s="9">
        <v>1</v>
      </c>
      <c r="E44" s="30">
        <f t="shared" si="0"/>
        <v>0</v>
      </c>
      <c r="F44" s="30"/>
      <c r="H44" s="31"/>
    </row>
    <row r="45" spans="1:8" ht="43.5" x14ac:dyDescent="0.35">
      <c r="A45" s="28" t="s">
        <v>102</v>
      </c>
      <c r="B45" s="27" t="s">
        <v>103</v>
      </c>
      <c r="C45" s="30"/>
      <c r="D45" s="9">
        <v>1</v>
      </c>
      <c r="E45" s="30">
        <f t="shared" si="0"/>
        <v>0</v>
      </c>
      <c r="F45" s="30"/>
      <c r="H45" s="31"/>
    </row>
    <row r="46" spans="1:8" ht="43.5" x14ac:dyDescent="0.35">
      <c r="A46" s="28" t="s">
        <v>104</v>
      </c>
      <c r="B46" s="27" t="s">
        <v>105</v>
      </c>
      <c r="C46" s="30"/>
      <c r="D46" s="9">
        <v>1</v>
      </c>
      <c r="E46" s="30">
        <f t="shared" si="0"/>
        <v>0</v>
      </c>
      <c r="F46" s="30"/>
      <c r="H46" s="31"/>
    </row>
    <row r="47" spans="1:8" ht="29" x14ac:dyDescent="0.35">
      <c r="A47" s="28" t="s">
        <v>106</v>
      </c>
      <c r="B47" s="27" t="s">
        <v>107</v>
      </c>
      <c r="C47" s="30"/>
      <c r="D47" s="9">
        <v>1</v>
      </c>
      <c r="E47" s="30">
        <f t="shared" si="0"/>
        <v>0</v>
      </c>
      <c r="F47" s="30"/>
      <c r="H47" s="31"/>
    </row>
    <row r="48" spans="1:8" ht="29" x14ac:dyDescent="0.35">
      <c r="A48" s="28" t="s">
        <v>108</v>
      </c>
      <c r="B48" s="27" t="s">
        <v>109</v>
      </c>
      <c r="C48" s="30"/>
      <c r="D48" s="9">
        <v>1</v>
      </c>
      <c r="E48" s="30">
        <f t="shared" si="0"/>
        <v>0</v>
      </c>
      <c r="F48" s="30"/>
      <c r="H48" s="31"/>
    </row>
    <row r="49" spans="1:8" ht="29" x14ac:dyDescent="0.35">
      <c r="A49" s="28" t="s">
        <v>110</v>
      </c>
      <c r="B49" s="27" t="s">
        <v>111</v>
      </c>
      <c r="C49" s="30"/>
      <c r="D49" s="9">
        <v>1</v>
      </c>
      <c r="E49" s="30">
        <f t="shared" si="0"/>
        <v>0</v>
      </c>
      <c r="F49" s="30"/>
      <c r="H49" s="31"/>
    </row>
    <row r="50" spans="1:8" ht="29" x14ac:dyDescent="0.35">
      <c r="A50" s="28" t="s">
        <v>112</v>
      </c>
      <c r="B50" s="27" t="s">
        <v>113</v>
      </c>
      <c r="C50" s="30"/>
      <c r="D50" s="9">
        <v>1</v>
      </c>
      <c r="E50" s="30">
        <f t="shared" si="0"/>
        <v>0</v>
      </c>
      <c r="F50" s="30"/>
      <c r="H50" s="31"/>
    </row>
    <row r="51" spans="1:8" x14ac:dyDescent="0.35">
      <c r="A51" s="28" t="s">
        <v>114</v>
      </c>
      <c r="B51" s="27" t="s">
        <v>115</v>
      </c>
      <c r="C51" s="30"/>
      <c r="D51" s="9">
        <v>1</v>
      </c>
      <c r="E51" s="30">
        <f t="shared" si="0"/>
        <v>0</v>
      </c>
      <c r="F51" s="30"/>
      <c r="H51" s="31"/>
    </row>
    <row r="52" spans="1:8" x14ac:dyDescent="0.35">
      <c r="A52" s="28" t="s">
        <v>116</v>
      </c>
      <c r="B52" s="27" t="s">
        <v>117</v>
      </c>
      <c r="C52" s="30"/>
      <c r="D52" s="9">
        <v>1</v>
      </c>
      <c r="E52" s="30">
        <f t="shared" si="0"/>
        <v>0</v>
      </c>
      <c r="F52" s="30"/>
      <c r="H52" s="31"/>
    </row>
    <row r="53" spans="1:8" ht="29" x14ac:dyDescent="0.35">
      <c r="A53" s="28" t="s">
        <v>118</v>
      </c>
      <c r="B53" s="27" t="s">
        <v>119</v>
      </c>
      <c r="C53" s="30"/>
      <c r="D53" s="9">
        <v>1</v>
      </c>
      <c r="E53" s="30">
        <f t="shared" si="0"/>
        <v>0</v>
      </c>
      <c r="F53" s="30"/>
      <c r="H53" s="31"/>
    </row>
    <row r="54" spans="1:8" x14ac:dyDescent="0.35">
      <c r="A54" s="55" t="s">
        <v>120</v>
      </c>
      <c r="B54" s="56"/>
      <c r="C54" s="56"/>
      <c r="D54" s="56"/>
      <c r="E54" s="56"/>
      <c r="F54" s="56"/>
      <c r="G54" s="56"/>
      <c r="H54" s="56"/>
    </row>
    <row r="55" spans="1:8" ht="87" x14ac:dyDescent="0.35">
      <c r="A55" s="28" t="s">
        <v>121</v>
      </c>
      <c r="B55" s="27" t="s">
        <v>122</v>
      </c>
      <c r="C55" s="30"/>
      <c r="D55" s="9">
        <v>1</v>
      </c>
      <c r="E55" s="30">
        <f t="shared" si="0"/>
        <v>0</v>
      </c>
      <c r="F55" s="30"/>
      <c r="H55" s="31"/>
    </row>
    <row r="56" spans="1:8" x14ac:dyDescent="0.35">
      <c r="A56" s="28" t="s">
        <v>123</v>
      </c>
      <c r="B56" s="27" t="s">
        <v>124</v>
      </c>
      <c r="C56" s="30"/>
      <c r="D56" s="9">
        <v>1</v>
      </c>
      <c r="E56" s="30">
        <f t="shared" si="0"/>
        <v>0</v>
      </c>
      <c r="F56" s="30"/>
      <c r="H56" s="31"/>
    </row>
    <row r="57" spans="1:8" ht="29" x14ac:dyDescent="0.35">
      <c r="A57" s="28" t="s">
        <v>125</v>
      </c>
      <c r="B57" s="27" t="s">
        <v>126</v>
      </c>
      <c r="C57" s="30"/>
      <c r="D57" s="9">
        <v>1</v>
      </c>
      <c r="E57" s="30">
        <f t="shared" si="0"/>
        <v>0</v>
      </c>
      <c r="F57" s="30"/>
      <c r="H57" s="31"/>
    </row>
    <row r="58" spans="1:8" ht="29" x14ac:dyDescent="0.35">
      <c r="A58" s="28" t="s">
        <v>127</v>
      </c>
      <c r="B58" s="27" t="s">
        <v>128</v>
      </c>
      <c r="C58" s="30"/>
      <c r="D58" s="9">
        <v>1</v>
      </c>
      <c r="E58" s="30">
        <f t="shared" si="0"/>
        <v>0</v>
      </c>
      <c r="F58" s="30"/>
      <c r="H58" s="31"/>
    </row>
    <row r="59" spans="1:8" ht="29" x14ac:dyDescent="0.35">
      <c r="A59" s="28" t="s">
        <v>129</v>
      </c>
      <c r="B59" s="27" t="s">
        <v>130</v>
      </c>
      <c r="C59" s="30"/>
      <c r="D59" s="9">
        <v>1</v>
      </c>
      <c r="E59" s="30">
        <f t="shared" si="0"/>
        <v>0</v>
      </c>
      <c r="F59" s="30"/>
      <c r="H59" s="31"/>
    </row>
    <row r="60" spans="1:8" ht="29" x14ac:dyDescent="0.35">
      <c r="A60" s="28" t="s">
        <v>131</v>
      </c>
      <c r="B60" s="27" t="s">
        <v>132</v>
      </c>
      <c r="C60" s="30"/>
      <c r="D60" s="9">
        <v>1</v>
      </c>
      <c r="E60" s="30">
        <f t="shared" si="0"/>
        <v>0</v>
      </c>
      <c r="F60" s="30"/>
      <c r="H60" s="31"/>
    </row>
    <row r="61" spans="1:8" ht="29" x14ac:dyDescent="0.35">
      <c r="A61" s="28" t="s">
        <v>133</v>
      </c>
      <c r="B61" s="27" t="s">
        <v>134</v>
      </c>
      <c r="C61" s="30"/>
      <c r="D61" s="9">
        <v>1</v>
      </c>
      <c r="E61" s="30">
        <f t="shared" si="0"/>
        <v>0</v>
      </c>
      <c r="F61" s="30"/>
      <c r="H61" s="31"/>
    </row>
    <row r="62" spans="1:8" x14ac:dyDescent="0.35">
      <c r="A62" s="28" t="s">
        <v>135</v>
      </c>
      <c r="B62" s="27" t="s">
        <v>136</v>
      </c>
      <c r="C62" s="30"/>
      <c r="D62" s="9">
        <v>1</v>
      </c>
      <c r="E62" s="30">
        <f t="shared" si="0"/>
        <v>0</v>
      </c>
      <c r="F62" s="30"/>
      <c r="H62" s="31"/>
    </row>
    <row r="63" spans="1:8" ht="29" x14ac:dyDescent="0.35">
      <c r="A63" s="28" t="s">
        <v>137</v>
      </c>
      <c r="B63" s="27" t="s">
        <v>138</v>
      </c>
      <c r="C63" s="30"/>
      <c r="D63" s="9">
        <v>1</v>
      </c>
      <c r="E63" s="30">
        <f t="shared" si="0"/>
        <v>0</v>
      </c>
      <c r="F63" s="30"/>
      <c r="H63" s="31"/>
    </row>
    <row r="64" spans="1:8" x14ac:dyDescent="0.35">
      <c r="A64" s="55" t="s">
        <v>139</v>
      </c>
      <c r="B64" s="56"/>
      <c r="C64" s="56"/>
      <c r="D64" s="56"/>
      <c r="E64" s="56"/>
      <c r="F64" s="56"/>
      <c r="G64" s="56"/>
      <c r="H64" s="56"/>
    </row>
    <row r="65" spans="1:8" x14ac:dyDescent="0.35">
      <c r="A65" s="28" t="s">
        <v>140</v>
      </c>
      <c r="B65" s="27" t="s">
        <v>141</v>
      </c>
      <c r="C65" s="30"/>
      <c r="D65" s="9">
        <v>1</v>
      </c>
      <c r="E65" s="30">
        <f t="shared" si="0"/>
        <v>0</v>
      </c>
      <c r="F65" s="30"/>
      <c r="H65" s="31"/>
    </row>
    <row r="66" spans="1:8" x14ac:dyDescent="0.35">
      <c r="A66" s="28" t="s">
        <v>142</v>
      </c>
      <c r="B66" s="27" t="s">
        <v>143</v>
      </c>
      <c r="C66" s="30"/>
      <c r="D66" s="9">
        <v>1</v>
      </c>
      <c r="E66" s="30">
        <f t="shared" si="0"/>
        <v>0</v>
      </c>
      <c r="F66" s="30"/>
      <c r="H66" s="31"/>
    </row>
    <row r="67" spans="1:8" x14ac:dyDescent="0.35">
      <c r="A67" s="28" t="s">
        <v>144</v>
      </c>
      <c r="B67" s="27" t="s">
        <v>145</v>
      </c>
      <c r="C67" s="30"/>
      <c r="D67" s="9">
        <v>1</v>
      </c>
      <c r="E67" s="30">
        <f t="shared" si="0"/>
        <v>0</v>
      </c>
      <c r="F67" s="30"/>
      <c r="H67" s="31"/>
    </row>
    <row r="68" spans="1:8" x14ac:dyDescent="0.35">
      <c r="A68" s="28" t="s">
        <v>146</v>
      </c>
      <c r="B68" s="27" t="s">
        <v>147</v>
      </c>
      <c r="C68" s="30"/>
      <c r="D68" s="9">
        <v>1</v>
      </c>
      <c r="E68" s="30">
        <f t="shared" si="0"/>
        <v>0</v>
      </c>
      <c r="F68" s="30"/>
      <c r="H68" s="31"/>
    </row>
    <row r="69" spans="1:8" x14ac:dyDescent="0.35">
      <c r="A69" s="28" t="s">
        <v>148</v>
      </c>
      <c r="B69" s="27" t="s">
        <v>149</v>
      </c>
      <c r="C69" s="30"/>
      <c r="D69" s="9">
        <v>1</v>
      </c>
      <c r="E69" s="30">
        <f t="shared" si="0"/>
        <v>0</v>
      </c>
      <c r="F69" s="30"/>
      <c r="H69" s="31"/>
    </row>
    <row r="70" spans="1:8" x14ac:dyDescent="0.35">
      <c r="A70" s="28" t="s">
        <v>150</v>
      </c>
      <c r="B70" s="27" t="s">
        <v>151</v>
      </c>
      <c r="C70" s="30"/>
      <c r="D70" s="9">
        <v>1</v>
      </c>
      <c r="E70" s="30">
        <f t="shared" si="0"/>
        <v>0</v>
      </c>
      <c r="F70" s="30"/>
      <c r="H70" s="31"/>
    </row>
    <row r="71" spans="1:8" x14ac:dyDescent="0.35">
      <c r="A71" s="28" t="s">
        <v>152</v>
      </c>
      <c r="B71" s="27" t="s">
        <v>153</v>
      </c>
      <c r="C71" s="30"/>
      <c r="D71" s="9">
        <v>1</v>
      </c>
      <c r="E71" s="30">
        <f t="shared" si="0"/>
        <v>0</v>
      </c>
      <c r="F71" s="30"/>
      <c r="H71" s="31"/>
    </row>
    <row r="72" spans="1:8" x14ac:dyDescent="0.35">
      <c r="A72" s="28" t="s">
        <v>154</v>
      </c>
      <c r="B72" s="27" t="s">
        <v>155</v>
      </c>
      <c r="C72" s="30"/>
      <c r="D72" s="9">
        <v>1</v>
      </c>
      <c r="E72" s="30">
        <f t="shared" si="0"/>
        <v>0</v>
      </c>
      <c r="F72" s="30"/>
      <c r="H72" s="31"/>
    </row>
    <row r="73" spans="1:8" x14ac:dyDescent="0.35">
      <c r="A73" s="28" t="s">
        <v>156</v>
      </c>
      <c r="B73" s="27" t="s">
        <v>157</v>
      </c>
      <c r="C73" s="30"/>
      <c r="D73" s="9">
        <v>1</v>
      </c>
      <c r="E73" s="30">
        <f t="shared" ref="E73:E88" si="1">C73*D73</f>
        <v>0</v>
      </c>
      <c r="F73" s="30"/>
      <c r="H73" s="31"/>
    </row>
    <row r="74" spans="1:8" x14ac:dyDescent="0.35">
      <c r="A74" s="55" t="s">
        <v>158</v>
      </c>
      <c r="B74" s="56"/>
      <c r="C74" s="56"/>
      <c r="D74" s="56"/>
      <c r="E74" s="56"/>
      <c r="F74" s="56"/>
      <c r="G74" s="56"/>
      <c r="H74" s="56"/>
    </row>
    <row r="75" spans="1:8" ht="43.5" x14ac:dyDescent="0.35">
      <c r="A75" s="36" t="s">
        <v>159</v>
      </c>
      <c r="B75" s="27" t="s">
        <v>160</v>
      </c>
      <c r="C75" s="30"/>
      <c r="D75" s="37">
        <v>54</v>
      </c>
      <c r="E75" s="30">
        <f t="shared" si="1"/>
        <v>0</v>
      </c>
      <c r="F75" s="30"/>
      <c r="H75" s="31"/>
    </row>
    <row r="76" spans="1:8" ht="29" x14ac:dyDescent="0.35">
      <c r="A76" s="28" t="s">
        <v>161</v>
      </c>
      <c r="B76" s="27" t="s">
        <v>162</v>
      </c>
      <c r="C76" s="30"/>
      <c r="D76" s="9">
        <v>1</v>
      </c>
      <c r="E76" s="30">
        <f t="shared" si="1"/>
        <v>0</v>
      </c>
      <c r="F76" s="30"/>
      <c r="H76" s="31"/>
    </row>
    <row r="77" spans="1:8" x14ac:dyDescent="0.35">
      <c r="A77" s="28" t="s">
        <v>163</v>
      </c>
      <c r="B77" s="27" t="s">
        <v>164</v>
      </c>
      <c r="C77" s="30"/>
      <c r="D77" s="9">
        <v>1</v>
      </c>
      <c r="E77" s="30">
        <f t="shared" si="1"/>
        <v>0</v>
      </c>
      <c r="F77" s="30"/>
      <c r="H77" s="31"/>
    </row>
    <row r="78" spans="1:8" x14ac:dyDescent="0.35">
      <c r="A78" s="55" t="s">
        <v>165</v>
      </c>
      <c r="B78" s="56"/>
      <c r="C78" s="56"/>
      <c r="D78" s="56"/>
      <c r="E78" s="56"/>
      <c r="F78" s="56"/>
      <c r="G78" s="56"/>
      <c r="H78" s="56"/>
    </row>
    <row r="79" spans="1:8" ht="43.5" x14ac:dyDescent="0.35">
      <c r="A79" s="28" t="s">
        <v>166</v>
      </c>
      <c r="B79" s="27" t="s">
        <v>167</v>
      </c>
      <c r="C79" s="30"/>
      <c r="D79" s="9">
        <v>1</v>
      </c>
      <c r="E79" s="30">
        <f t="shared" si="1"/>
        <v>0</v>
      </c>
      <c r="F79" s="30"/>
      <c r="H79" s="31"/>
    </row>
    <row r="80" spans="1:8" ht="29" x14ac:dyDescent="0.35">
      <c r="A80" s="36" t="s">
        <v>168</v>
      </c>
      <c r="B80" s="27" t="s">
        <v>169</v>
      </c>
      <c r="C80" s="30"/>
      <c r="D80" s="37">
        <v>2</v>
      </c>
      <c r="E80" s="30">
        <f t="shared" si="1"/>
        <v>0</v>
      </c>
      <c r="F80" s="30"/>
      <c r="H80" s="31"/>
    </row>
    <row r="81" spans="1:8" ht="29" x14ac:dyDescent="0.35">
      <c r="A81" s="28" t="s">
        <v>170</v>
      </c>
      <c r="B81" s="33" t="s">
        <v>171</v>
      </c>
      <c r="C81" s="30"/>
      <c r="D81" s="9">
        <v>1</v>
      </c>
      <c r="E81" s="30">
        <f t="shared" si="1"/>
        <v>0</v>
      </c>
      <c r="F81" s="30"/>
      <c r="H81" s="31"/>
    </row>
    <row r="82" spans="1:8" x14ac:dyDescent="0.35">
      <c r="A82" s="28" t="s">
        <v>172</v>
      </c>
      <c r="B82" s="27" t="s">
        <v>173</v>
      </c>
      <c r="C82" s="30"/>
      <c r="D82" s="9">
        <v>1</v>
      </c>
      <c r="E82" s="30">
        <f t="shared" si="1"/>
        <v>0</v>
      </c>
      <c r="F82" s="30"/>
      <c r="H82" s="31"/>
    </row>
    <row r="83" spans="1:8" ht="29" x14ac:dyDescent="0.35">
      <c r="A83" s="28" t="s">
        <v>174</v>
      </c>
      <c r="B83" s="27" t="s">
        <v>175</v>
      </c>
      <c r="C83" s="30"/>
      <c r="D83" s="9">
        <v>1</v>
      </c>
      <c r="E83" s="30">
        <f t="shared" si="1"/>
        <v>0</v>
      </c>
      <c r="F83" s="30"/>
      <c r="H83" s="31"/>
    </row>
    <row r="84" spans="1:8" ht="29" x14ac:dyDescent="0.35">
      <c r="A84" s="28" t="s">
        <v>176</v>
      </c>
      <c r="B84" s="27" t="s">
        <v>177</v>
      </c>
      <c r="C84" s="30"/>
      <c r="D84" s="9">
        <v>1</v>
      </c>
      <c r="E84" s="30">
        <f t="shared" si="1"/>
        <v>0</v>
      </c>
      <c r="F84" s="30"/>
      <c r="H84" s="31"/>
    </row>
    <row r="85" spans="1:8" x14ac:dyDescent="0.35">
      <c r="A85" s="36" t="s">
        <v>178</v>
      </c>
      <c r="B85" s="27" t="s">
        <v>179</v>
      </c>
      <c r="C85" s="30"/>
      <c r="D85" s="37">
        <v>2</v>
      </c>
      <c r="E85" s="30">
        <f t="shared" ref="E85" si="2">C85*D85</f>
        <v>0</v>
      </c>
      <c r="F85" s="30"/>
      <c r="H85" s="31"/>
    </row>
    <row r="86" spans="1:8" x14ac:dyDescent="0.35">
      <c r="A86" s="55" t="s">
        <v>180</v>
      </c>
      <c r="B86" s="56"/>
      <c r="C86" s="56"/>
      <c r="D86" s="56"/>
      <c r="E86" s="56"/>
      <c r="F86" s="56"/>
      <c r="G86" s="56"/>
      <c r="H86" s="56"/>
    </row>
    <row r="87" spans="1:8" ht="29" x14ac:dyDescent="0.35">
      <c r="A87" s="28" t="s">
        <v>181</v>
      </c>
      <c r="B87" s="27" t="s">
        <v>182</v>
      </c>
      <c r="C87" s="30"/>
      <c r="D87" s="9">
        <v>1</v>
      </c>
      <c r="E87" s="30">
        <f t="shared" si="1"/>
        <v>0</v>
      </c>
      <c r="F87" s="30"/>
      <c r="H87" s="31"/>
    </row>
    <row r="88" spans="1:8" ht="29" x14ac:dyDescent="0.35">
      <c r="A88" s="36" t="s">
        <v>183</v>
      </c>
      <c r="B88" s="27" t="s">
        <v>184</v>
      </c>
      <c r="C88" s="30"/>
      <c r="D88" s="37">
        <v>1</v>
      </c>
      <c r="E88" s="30">
        <f t="shared" si="1"/>
        <v>0</v>
      </c>
      <c r="F88" s="30"/>
      <c r="H88" s="31"/>
    </row>
    <row r="89" spans="1:8" ht="29" x14ac:dyDescent="0.35">
      <c r="A89" s="28" t="s">
        <v>185</v>
      </c>
      <c r="B89" s="27" t="s">
        <v>186</v>
      </c>
      <c r="C89" s="30"/>
      <c r="D89" s="9">
        <v>1</v>
      </c>
      <c r="E89" s="30">
        <f t="shared" ref="E89:E106" si="3">C89*D89</f>
        <v>0</v>
      </c>
      <c r="F89" s="30"/>
      <c r="H89" s="31"/>
    </row>
    <row r="90" spans="1:8" x14ac:dyDescent="0.35">
      <c r="A90" s="28" t="s">
        <v>187</v>
      </c>
      <c r="B90" s="27" t="s">
        <v>188</v>
      </c>
      <c r="C90" s="30"/>
      <c r="D90" s="9">
        <v>1</v>
      </c>
      <c r="E90" s="30">
        <f t="shared" si="3"/>
        <v>0</v>
      </c>
      <c r="F90" s="30"/>
      <c r="H90" s="31"/>
    </row>
    <row r="91" spans="1:8" x14ac:dyDescent="0.35">
      <c r="A91" s="55" t="s">
        <v>189</v>
      </c>
      <c r="B91" s="56"/>
      <c r="C91" s="56"/>
      <c r="D91" s="56"/>
      <c r="E91" s="56"/>
      <c r="F91" s="56"/>
      <c r="G91" s="56"/>
      <c r="H91" s="56"/>
    </row>
    <row r="92" spans="1:8" ht="29" x14ac:dyDescent="0.35">
      <c r="A92" s="28" t="s">
        <v>190</v>
      </c>
      <c r="B92" s="27" t="s">
        <v>191</v>
      </c>
      <c r="C92" s="30"/>
      <c r="D92" s="9">
        <v>1</v>
      </c>
      <c r="E92" s="30">
        <f t="shared" si="3"/>
        <v>0</v>
      </c>
      <c r="F92" s="30"/>
      <c r="H92" s="31"/>
    </row>
    <row r="93" spans="1:8" x14ac:dyDescent="0.35">
      <c r="A93" s="28" t="s">
        <v>192</v>
      </c>
      <c r="B93" s="27" t="s">
        <v>193</v>
      </c>
      <c r="C93" s="30"/>
      <c r="D93" s="9">
        <v>1</v>
      </c>
      <c r="E93" s="30">
        <f t="shared" si="3"/>
        <v>0</v>
      </c>
      <c r="F93" s="30"/>
      <c r="H93" s="31"/>
    </row>
    <row r="94" spans="1:8" x14ac:dyDescent="0.35">
      <c r="A94" s="36" t="s">
        <v>194</v>
      </c>
      <c r="B94" s="27" t="s">
        <v>195</v>
      </c>
      <c r="C94" s="30"/>
      <c r="D94" s="37">
        <v>1</v>
      </c>
      <c r="E94" s="30">
        <f t="shared" si="3"/>
        <v>0</v>
      </c>
      <c r="F94" s="30"/>
      <c r="H94" s="31"/>
    </row>
    <row r="95" spans="1:8" x14ac:dyDescent="0.35">
      <c r="A95" s="55" t="s">
        <v>196</v>
      </c>
      <c r="B95" s="56"/>
      <c r="C95" s="56"/>
      <c r="D95" s="56"/>
      <c r="E95" s="56"/>
      <c r="F95" s="56"/>
      <c r="G95" s="56"/>
      <c r="H95" s="56"/>
    </row>
    <row r="96" spans="1:8" ht="29" x14ac:dyDescent="0.35">
      <c r="A96" s="36" t="s">
        <v>197</v>
      </c>
      <c r="B96" s="27" t="s">
        <v>198</v>
      </c>
      <c r="C96" s="30"/>
      <c r="D96" s="37">
        <v>2</v>
      </c>
      <c r="E96" s="30">
        <f t="shared" si="3"/>
        <v>0</v>
      </c>
      <c r="F96" s="30"/>
      <c r="H96" s="31"/>
    </row>
    <row r="97" spans="1:8" ht="29" x14ac:dyDescent="0.35">
      <c r="A97" s="28" t="s">
        <v>199</v>
      </c>
      <c r="B97" s="27" t="s">
        <v>200</v>
      </c>
      <c r="C97" s="30"/>
      <c r="D97" s="9">
        <v>1</v>
      </c>
      <c r="E97" s="30">
        <f t="shared" si="3"/>
        <v>0</v>
      </c>
      <c r="F97" s="30"/>
      <c r="H97" s="31"/>
    </row>
    <row r="98" spans="1:8" x14ac:dyDescent="0.35">
      <c r="A98" s="28" t="s">
        <v>201</v>
      </c>
      <c r="B98" s="27" t="s">
        <v>202</v>
      </c>
      <c r="C98" s="30"/>
      <c r="D98" s="9">
        <v>1</v>
      </c>
      <c r="E98" s="30">
        <f t="shared" si="3"/>
        <v>0</v>
      </c>
      <c r="F98" s="30"/>
      <c r="H98" s="31"/>
    </row>
    <row r="99" spans="1:8" x14ac:dyDescent="0.35">
      <c r="A99" s="28" t="s">
        <v>203</v>
      </c>
      <c r="B99" s="27" t="s">
        <v>204</v>
      </c>
      <c r="C99" s="30"/>
      <c r="D99" s="9">
        <v>1</v>
      </c>
      <c r="E99" s="30">
        <f t="shared" si="3"/>
        <v>0</v>
      </c>
      <c r="F99" s="30"/>
      <c r="H99" s="31"/>
    </row>
    <row r="100" spans="1:8" x14ac:dyDescent="0.35">
      <c r="A100" s="55" t="s">
        <v>205</v>
      </c>
      <c r="B100" s="56"/>
      <c r="C100" s="56"/>
      <c r="D100" s="56"/>
      <c r="E100" s="56"/>
      <c r="F100" s="56"/>
      <c r="G100" s="56"/>
      <c r="H100" s="56"/>
    </row>
    <row r="101" spans="1:8" ht="72.5" x14ac:dyDescent="0.35">
      <c r="A101" s="36" t="s">
        <v>206</v>
      </c>
      <c r="B101" s="27" t="s">
        <v>207</v>
      </c>
      <c r="C101" s="30"/>
      <c r="D101" s="37">
        <v>10</v>
      </c>
      <c r="E101" s="30">
        <f t="shared" si="3"/>
        <v>0</v>
      </c>
      <c r="F101" s="30"/>
      <c r="H101" s="31"/>
    </row>
    <row r="102" spans="1:8" x14ac:dyDescent="0.35">
      <c r="A102" s="36" t="s">
        <v>208</v>
      </c>
      <c r="B102" s="27" t="s">
        <v>209</v>
      </c>
      <c r="C102" s="30"/>
      <c r="D102" s="37">
        <v>1</v>
      </c>
      <c r="E102" s="30">
        <f t="shared" si="3"/>
        <v>0</v>
      </c>
      <c r="F102" s="30"/>
      <c r="H102" s="31"/>
    </row>
    <row r="103" spans="1:8" ht="29" x14ac:dyDescent="0.35">
      <c r="A103" s="36" t="s">
        <v>210</v>
      </c>
      <c r="B103" s="27" t="s">
        <v>211</v>
      </c>
      <c r="C103" s="30"/>
      <c r="D103" s="37">
        <v>1</v>
      </c>
      <c r="E103" s="30">
        <f t="shared" si="3"/>
        <v>0</v>
      </c>
      <c r="F103" s="30"/>
      <c r="H103" s="31"/>
    </row>
    <row r="104" spans="1:8" x14ac:dyDescent="0.35">
      <c r="A104" s="28" t="s">
        <v>212</v>
      </c>
      <c r="B104" s="27" t="s">
        <v>213</v>
      </c>
      <c r="C104" s="30"/>
      <c r="D104" s="9">
        <v>1</v>
      </c>
      <c r="E104" s="30">
        <f t="shared" si="3"/>
        <v>0</v>
      </c>
      <c r="F104" s="30"/>
      <c r="H104" s="31"/>
    </row>
    <row r="105" spans="1:8" ht="29" x14ac:dyDescent="0.35">
      <c r="A105" s="36" t="s">
        <v>214</v>
      </c>
      <c r="B105" s="27" t="s">
        <v>215</v>
      </c>
      <c r="C105" s="30"/>
      <c r="D105" s="37">
        <v>1</v>
      </c>
      <c r="E105" s="30">
        <f t="shared" si="3"/>
        <v>0</v>
      </c>
      <c r="F105" s="30"/>
      <c r="H105" s="31"/>
    </row>
    <row r="106" spans="1:8" x14ac:dyDescent="0.35">
      <c r="A106" s="28" t="s">
        <v>216</v>
      </c>
      <c r="B106" s="27" t="s">
        <v>217</v>
      </c>
      <c r="C106" s="30"/>
      <c r="D106" s="9">
        <v>1</v>
      </c>
      <c r="E106" s="30">
        <f t="shared" si="3"/>
        <v>0</v>
      </c>
      <c r="F106" s="30"/>
      <c r="H106" s="31"/>
    </row>
    <row r="107" spans="1:8" x14ac:dyDescent="0.35">
      <c r="A107" s="28" t="s">
        <v>218</v>
      </c>
      <c r="B107" s="27" t="s">
        <v>219</v>
      </c>
      <c r="C107" s="30"/>
      <c r="D107" s="9">
        <v>1</v>
      </c>
      <c r="E107" s="30">
        <f t="shared" si="0"/>
        <v>0</v>
      </c>
      <c r="F107" s="30"/>
      <c r="H107" s="31"/>
    </row>
    <row r="108" spans="1:8" ht="29" x14ac:dyDescent="0.35">
      <c r="A108" s="28" t="s">
        <v>220</v>
      </c>
      <c r="B108" s="27" t="s">
        <v>221</v>
      </c>
      <c r="C108" s="30"/>
      <c r="D108" s="9">
        <v>1</v>
      </c>
      <c r="E108" s="30">
        <f t="shared" si="0"/>
        <v>0</v>
      </c>
      <c r="F108" s="30"/>
      <c r="H108" s="31"/>
    </row>
    <row r="109" spans="1:8" ht="58" x14ac:dyDescent="0.35">
      <c r="A109" s="28" t="s">
        <v>222</v>
      </c>
      <c r="B109" s="27" t="s">
        <v>223</v>
      </c>
      <c r="C109" s="30"/>
      <c r="D109" s="9">
        <v>1</v>
      </c>
      <c r="E109" s="30">
        <f t="shared" si="0"/>
        <v>0</v>
      </c>
      <c r="F109" s="30"/>
      <c r="H109" s="31"/>
    </row>
    <row r="110" spans="1:8" ht="43.5" x14ac:dyDescent="0.35">
      <c r="A110" s="36" t="s">
        <v>224</v>
      </c>
      <c r="B110" s="27" t="s">
        <v>225</v>
      </c>
      <c r="C110" s="30"/>
      <c r="D110" s="37">
        <v>1</v>
      </c>
      <c r="E110" s="30">
        <f t="shared" si="0"/>
        <v>0</v>
      </c>
      <c r="F110" s="30"/>
      <c r="H110" s="31"/>
    </row>
    <row r="111" spans="1:8" ht="29" x14ac:dyDescent="0.35">
      <c r="A111" s="36" t="s">
        <v>226</v>
      </c>
      <c r="B111" s="27" t="s">
        <v>227</v>
      </c>
      <c r="C111" s="30"/>
      <c r="D111" s="37">
        <v>1</v>
      </c>
      <c r="E111" s="30">
        <f t="shared" si="0"/>
        <v>0</v>
      </c>
      <c r="F111" s="30"/>
      <c r="H111" s="31"/>
    </row>
    <row r="112" spans="1:8" ht="29" x14ac:dyDescent="0.35">
      <c r="A112" s="36" t="s">
        <v>228</v>
      </c>
      <c r="B112" s="27" t="s">
        <v>229</v>
      </c>
      <c r="C112" s="30"/>
      <c r="D112" s="37">
        <v>1</v>
      </c>
      <c r="E112" s="30">
        <f t="shared" si="0"/>
        <v>0</v>
      </c>
      <c r="F112" s="30"/>
      <c r="H112" s="31"/>
    </row>
    <row r="113" spans="1:8" ht="30.75" customHeight="1" x14ac:dyDescent="0.35">
      <c r="A113" s="55" t="s">
        <v>230</v>
      </c>
      <c r="B113" s="56"/>
      <c r="C113" s="56"/>
      <c r="D113" s="56"/>
      <c r="E113" s="56"/>
      <c r="F113" s="56"/>
      <c r="G113" s="56"/>
      <c r="H113" s="56"/>
    </row>
    <row r="114" spans="1:8" ht="43.5" x14ac:dyDescent="0.35">
      <c r="A114" s="28" t="s">
        <v>231</v>
      </c>
      <c r="B114" s="27" t="s">
        <v>232</v>
      </c>
      <c r="C114" s="30"/>
      <c r="D114" s="9">
        <v>1</v>
      </c>
      <c r="E114" s="30">
        <f t="shared" ref="E114:E178" si="4">C114*D114</f>
        <v>0</v>
      </c>
      <c r="F114" s="30"/>
      <c r="H114" s="31"/>
    </row>
    <row r="115" spans="1:8" ht="72.5" x14ac:dyDescent="0.35">
      <c r="A115" s="28" t="s">
        <v>233</v>
      </c>
      <c r="B115" s="27" t="s">
        <v>234</v>
      </c>
      <c r="C115" s="30"/>
      <c r="D115" s="9">
        <v>1</v>
      </c>
      <c r="E115" s="30">
        <f t="shared" si="4"/>
        <v>0</v>
      </c>
      <c r="F115" s="30"/>
      <c r="H115" s="31"/>
    </row>
    <row r="116" spans="1:8" ht="72.5" x14ac:dyDescent="0.35">
      <c r="A116" s="28" t="s">
        <v>235</v>
      </c>
      <c r="B116" s="27" t="s">
        <v>236</v>
      </c>
      <c r="C116" s="30"/>
      <c r="D116" s="9">
        <v>1</v>
      </c>
      <c r="E116" s="30">
        <f t="shared" si="4"/>
        <v>0</v>
      </c>
      <c r="F116" s="30"/>
      <c r="H116" s="31"/>
    </row>
    <row r="117" spans="1:8" ht="72.5" x14ac:dyDescent="0.35">
      <c r="A117" s="28" t="s">
        <v>237</v>
      </c>
      <c r="B117" s="27" t="s">
        <v>238</v>
      </c>
      <c r="C117" s="30"/>
      <c r="D117" s="9">
        <v>1</v>
      </c>
      <c r="E117" s="30">
        <f t="shared" si="4"/>
        <v>0</v>
      </c>
      <c r="F117" s="30"/>
      <c r="H117" s="31"/>
    </row>
    <row r="118" spans="1:8" ht="29" x14ac:dyDescent="0.35">
      <c r="A118" s="28" t="s">
        <v>239</v>
      </c>
      <c r="B118" s="27" t="s">
        <v>240</v>
      </c>
      <c r="C118" s="30"/>
      <c r="D118" s="9">
        <v>1</v>
      </c>
      <c r="E118" s="30">
        <f t="shared" si="4"/>
        <v>0</v>
      </c>
      <c r="F118" s="30"/>
      <c r="H118" s="31"/>
    </row>
    <row r="119" spans="1:8" ht="17.25" customHeight="1" x14ac:dyDescent="0.35">
      <c r="A119" s="55" t="s">
        <v>241</v>
      </c>
      <c r="B119" s="56"/>
      <c r="C119" s="56"/>
      <c r="D119" s="56"/>
      <c r="E119" s="56"/>
      <c r="F119" s="56"/>
      <c r="G119" s="56"/>
      <c r="H119" s="56"/>
    </row>
    <row r="120" spans="1:8" ht="72.5" x14ac:dyDescent="0.35">
      <c r="A120" s="36" t="s">
        <v>242</v>
      </c>
      <c r="B120" s="30" t="s">
        <v>243</v>
      </c>
      <c r="C120" s="30"/>
      <c r="D120" s="37">
        <v>2</v>
      </c>
      <c r="E120" s="30">
        <f t="shared" si="4"/>
        <v>0</v>
      </c>
      <c r="F120" s="30"/>
      <c r="H120" s="31"/>
    </row>
    <row r="121" spans="1:8" x14ac:dyDescent="0.35">
      <c r="A121" s="30" t="s">
        <v>244</v>
      </c>
      <c r="B121" s="30" t="s">
        <v>245</v>
      </c>
      <c r="C121" s="30"/>
      <c r="D121" s="9">
        <v>1</v>
      </c>
      <c r="E121" s="30">
        <f t="shared" ref="E121:E153" si="5">C121*D121</f>
        <v>0</v>
      </c>
      <c r="F121" s="30"/>
      <c r="H121" s="31"/>
    </row>
    <row r="122" spans="1:8" x14ac:dyDescent="0.35">
      <c r="A122" s="36" t="s">
        <v>246</v>
      </c>
      <c r="B122" s="30"/>
      <c r="C122" s="30"/>
      <c r="D122" s="37">
        <v>2</v>
      </c>
      <c r="E122" s="30">
        <f t="shared" si="5"/>
        <v>0</v>
      </c>
      <c r="F122" s="30"/>
      <c r="H122" s="31"/>
    </row>
    <row r="123" spans="1:8" ht="17.25" customHeight="1" x14ac:dyDescent="0.35">
      <c r="A123" s="24" t="s">
        <v>247</v>
      </c>
      <c r="B123" s="25"/>
      <c r="C123" s="25"/>
      <c r="D123" s="25"/>
      <c r="E123" s="25"/>
      <c r="F123" s="25"/>
      <c r="G123" s="25"/>
      <c r="H123" s="25"/>
    </row>
    <row r="124" spans="1:8" ht="87" x14ac:dyDescent="0.35">
      <c r="A124" s="28" t="s">
        <v>248</v>
      </c>
      <c r="B124" s="30" t="s">
        <v>249</v>
      </c>
      <c r="C124" s="30"/>
      <c r="D124" s="9">
        <v>1</v>
      </c>
      <c r="E124" s="30">
        <f t="shared" si="5"/>
        <v>0</v>
      </c>
      <c r="F124" s="30"/>
      <c r="H124" s="31"/>
    </row>
    <row r="125" spans="1:8" ht="72.5" x14ac:dyDescent="0.35">
      <c r="A125" s="28" t="s">
        <v>250</v>
      </c>
      <c r="B125" s="30" t="s">
        <v>251</v>
      </c>
      <c r="C125" s="30"/>
      <c r="D125" s="9">
        <v>1</v>
      </c>
      <c r="E125" s="30">
        <f t="shared" si="5"/>
        <v>0</v>
      </c>
      <c r="F125" s="30"/>
      <c r="H125" s="31"/>
    </row>
    <row r="126" spans="1:8" ht="101.5" x14ac:dyDescent="0.35">
      <c r="A126" s="28" t="s">
        <v>252</v>
      </c>
      <c r="B126" s="30" t="s">
        <v>253</v>
      </c>
      <c r="C126" s="30"/>
      <c r="D126" s="9">
        <v>1</v>
      </c>
      <c r="E126" s="30">
        <f t="shared" si="5"/>
        <v>0</v>
      </c>
      <c r="F126" s="30"/>
      <c r="H126" s="31"/>
    </row>
    <row r="127" spans="1:8" ht="101.5" x14ac:dyDescent="0.35">
      <c r="A127" s="36" t="s">
        <v>254</v>
      </c>
      <c r="B127" s="30" t="s">
        <v>255</v>
      </c>
      <c r="C127" s="30"/>
      <c r="D127" s="37">
        <v>50</v>
      </c>
      <c r="E127" s="30">
        <f t="shared" si="5"/>
        <v>0</v>
      </c>
      <c r="F127" s="30"/>
      <c r="H127" s="31"/>
    </row>
    <row r="128" spans="1:8" ht="17.25" customHeight="1" x14ac:dyDescent="0.35">
      <c r="A128" s="24" t="s">
        <v>256</v>
      </c>
      <c r="B128" s="25"/>
      <c r="C128" s="25"/>
      <c r="D128" s="25"/>
      <c r="E128" s="25"/>
      <c r="F128" s="25"/>
      <c r="G128" s="25"/>
      <c r="H128" s="25"/>
    </row>
    <row r="129" spans="1:8" ht="58" x14ac:dyDescent="0.35">
      <c r="A129" s="28" t="s">
        <v>257</v>
      </c>
      <c r="B129" s="27" t="s">
        <v>258</v>
      </c>
      <c r="C129" s="30"/>
      <c r="D129" s="9">
        <v>1</v>
      </c>
      <c r="E129" s="30">
        <f t="shared" si="5"/>
        <v>0</v>
      </c>
      <c r="F129" s="30"/>
      <c r="H129" s="31"/>
    </row>
    <row r="130" spans="1:8" ht="43.5" x14ac:dyDescent="0.35">
      <c r="A130" s="36" t="s">
        <v>259</v>
      </c>
      <c r="B130" s="27" t="s">
        <v>260</v>
      </c>
      <c r="C130" s="30"/>
      <c r="D130" s="37">
        <v>5</v>
      </c>
      <c r="E130" s="30">
        <f t="shared" si="5"/>
        <v>0</v>
      </c>
      <c r="F130" s="30"/>
      <c r="H130" s="31"/>
    </row>
    <row r="131" spans="1:8" ht="43.5" x14ac:dyDescent="0.35">
      <c r="A131" s="28" t="s">
        <v>261</v>
      </c>
      <c r="B131" s="27" t="s">
        <v>262</v>
      </c>
      <c r="C131" s="30"/>
      <c r="D131" s="9">
        <v>1</v>
      </c>
      <c r="E131" s="30">
        <f t="shared" si="5"/>
        <v>0</v>
      </c>
      <c r="F131" s="30"/>
      <c r="H131" s="31"/>
    </row>
    <row r="132" spans="1:8" ht="29" x14ac:dyDescent="0.35">
      <c r="A132" s="28" t="s">
        <v>263</v>
      </c>
      <c r="B132" s="27" t="s">
        <v>264</v>
      </c>
      <c r="C132" s="30"/>
      <c r="D132" s="9">
        <v>1</v>
      </c>
      <c r="E132" s="30">
        <f t="shared" si="5"/>
        <v>0</v>
      </c>
      <c r="F132" s="30"/>
      <c r="H132" s="31"/>
    </row>
    <row r="133" spans="1:8" ht="29" x14ac:dyDescent="0.35">
      <c r="A133" s="28" t="s">
        <v>265</v>
      </c>
      <c r="B133" s="27" t="s">
        <v>266</v>
      </c>
      <c r="C133" s="30"/>
      <c r="D133" s="9">
        <v>1</v>
      </c>
      <c r="E133" s="30">
        <f t="shared" si="5"/>
        <v>0</v>
      </c>
      <c r="F133" s="30"/>
      <c r="H133" s="31"/>
    </row>
    <row r="134" spans="1:8" ht="58" x14ac:dyDescent="0.35">
      <c r="A134" s="28" t="s">
        <v>267</v>
      </c>
      <c r="B134" s="27" t="s">
        <v>268</v>
      </c>
      <c r="C134" s="30"/>
      <c r="D134" s="9">
        <v>1</v>
      </c>
      <c r="E134" s="30">
        <f t="shared" si="5"/>
        <v>0</v>
      </c>
      <c r="F134" s="30"/>
      <c r="H134" s="31"/>
    </row>
    <row r="135" spans="1:8" ht="43.5" x14ac:dyDescent="0.35">
      <c r="A135" s="28" t="s">
        <v>269</v>
      </c>
      <c r="B135" s="27" t="s">
        <v>270</v>
      </c>
      <c r="C135" s="30"/>
      <c r="D135" s="9">
        <v>1</v>
      </c>
      <c r="E135" s="30">
        <f t="shared" si="5"/>
        <v>0</v>
      </c>
      <c r="F135" s="30"/>
      <c r="H135" s="31"/>
    </row>
    <row r="136" spans="1:8" ht="58" x14ac:dyDescent="0.35">
      <c r="A136" s="28" t="s">
        <v>271</v>
      </c>
      <c r="B136" s="27" t="s">
        <v>272</v>
      </c>
      <c r="C136" s="30"/>
      <c r="D136" s="9">
        <v>1</v>
      </c>
      <c r="E136" s="30">
        <f t="shared" si="5"/>
        <v>0</v>
      </c>
      <c r="F136" s="30"/>
      <c r="H136" s="31"/>
    </row>
    <row r="137" spans="1:8" ht="43.5" x14ac:dyDescent="0.35">
      <c r="A137" s="28" t="s">
        <v>273</v>
      </c>
      <c r="B137" s="27" t="s">
        <v>274</v>
      </c>
      <c r="C137" s="30"/>
      <c r="D137" s="9">
        <v>1</v>
      </c>
      <c r="E137" s="30">
        <f t="shared" si="5"/>
        <v>0</v>
      </c>
      <c r="F137" s="30"/>
      <c r="H137" s="31"/>
    </row>
    <row r="138" spans="1:8" ht="87" x14ac:dyDescent="0.35">
      <c r="A138" s="36" t="s">
        <v>275</v>
      </c>
      <c r="B138" s="27" t="s">
        <v>276</v>
      </c>
      <c r="C138" s="30"/>
      <c r="D138" s="37">
        <v>46</v>
      </c>
      <c r="E138" s="30">
        <f t="shared" si="5"/>
        <v>0</v>
      </c>
      <c r="F138" s="30"/>
      <c r="H138" s="31"/>
    </row>
    <row r="139" spans="1:8" ht="29" x14ac:dyDescent="0.35">
      <c r="A139" s="28" t="s">
        <v>277</v>
      </c>
      <c r="B139" s="27" t="s">
        <v>278</v>
      </c>
      <c r="C139" s="30"/>
      <c r="D139" s="9">
        <v>1</v>
      </c>
      <c r="E139" s="30">
        <f t="shared" si="5"/>
        <v>0</v>
      </c>
      <c r="F139" s="30"/>
      <c r="H139" s="31"/>
    </row>
    <row r="140" spans="1:8" ht="17.25" customHeight="1" x14ac:dyDescent="0.35">
      <c r="A140" s="24" t="s">
        <v>279</v>
      </c>
      <c r="B140" s="25"/>
      <c r="C140" s="25"/>
      <c r="D140" s="25"/>
      <c r="E140" s="25"/>
      <c r="F140" s="25"/>
      <c r="G140" s="25"/>
      <c r="H140" s="25"/>
    </row>
    <row r="141" spans="1:8" ht="87" x14ac:dyDescent="0.35">
      <c r="A141" s="28" t="s">
        <v>280</v>
      </c>
      <c r="B141" s="27" t="s">
        <v>281</v>
      </c>
      <c r="C141" s="30"/>
      <c r="D141" s="9">
        <v>1</v>
      </c>
      <c r="E141" s="30">
        <f t="shared" si="5"/>
        <v>0</v>
      </c>
      <c r="F141" s="30"/>
      <c r="H141" s="31"/>
    </row>
    <row r="142" spans="1:8" x14ac:dyDescent="0.35">
      <c r="A142" s="28" t="s">
        <v>282</v>
      </c>
      <c r="B142" s="27" t="s">
        <v>283</v>
      </c>
      <c r="C142" s="30"/>
      <c r="D142" s="9">
        <v>1</v>
      </c>
      <c r="E142" s="30">
        <f t="shared" si="5"/>
        <v>0</v>
      </c>
      <c r="F142" s="30"/>
      <c r="H142" s="31"/>
    </row>
    <row r="143" spans="1:8" x14ac:dyDescent="0.35">
      <c r="A143" s="28" t="s">
        <v>284</v>
      </c>
      <c r="B143" s="27" t="s">
        <v>285</v>
      </c>
      <c r="C143" s="30"/>
      <c r="D143" s="9">
        <v>1</v>
      </c>
      <c r="E143" s="30">
        <f t="shared" si="5"/>
        <v>0</v>
      </c>
      <c r="F143" s="30"/>
      <c r="H143" s="31"/>
    </row>
    <row r="144" spans="1:8" ht="16.5" customHeight="1" x14ac:dyDescent="0.35">
      <c r="A144" s="24" t="s">
        <v>286</v>
      </c>
      <c r="B144" s="25"/>
      <c r="C144" s="25"/>
      <c r="D144" s="25"/>
      <c r="E144" s="25"/>
      <c r="F144" s="25"/>
      <c r="G144" s="25"/>
      <c r="H144" s="25"/>
    </row>
    <row r="145" spans="1:8" ht="87" x14ac:dyDescent="0.35">
      <c r="A145" s="36" t="s">
        <v>287</v>
      </c>
      <c r="B145" s="27" t="s">
        <v>288</v>
      </c>
      <c r="C145" s="30"/>
      <c r="D145" s="37">
        <v>8</v>
      </c>
      <c r="E145" s="30">
        <f t="shared" si="5"/>
        <v>0</v>
      </c>
      <c r="F145" s="30"/>
      <c r="H145" s="31"/>
    </row>
    <row r="146" spans="1:8" x14ac:dyDescent="0.35">
      <c r="A146" s="28" t="s">
        <v>289</v>
      </c>
      <c r="B146" s="27" t="s">
        <v>290</v>
      </c>
      <c r="C146" s="30"/>
      <c r="D146" s="9">
        <v>1</v>
      </c>
      <c r="E146" s="30">
        <f t="shared" si="5"/>
        <v>0</v>
      </c>
      <c r="F146" s="30"/>
      <c r="H146" s="31"/>
    </row>
    <row r="147" spans="1:8" x14ac:dyDescent="0.35">
      <c r="A147" s="28" t="s">
        <v>291</v>
      </c>
      <c r="B147" s="27" t="s">
        <v>292</v>
      </c>
      <c r="C147" s="30"/>
      <c r="D147" s="9">
        <v>1</v>
      </c>
      <c r="E147" s="30">
        <f t="shared" si="5"/>
        <v>0</v>
      </c>
      <c r="F147" s="30"/>
      <c r="H147" s="31"/>
    </row>
    <row r="148" spans="1:8" ht="16.5" customHeight="1" x14ac:dyDescent="0.35">
      <c r="A148" s="24" t="s">
        <v>293</v>
      </c>
      <c r="B148" s="25"/>
      <c r="C148" s="25"/>
      <c r="D148" s="25"/>
      <c r="E148" s="25"/>
      <c r="F148" s="25"/>
      <c r="G148" s="25"/>
      <c r="H148" s="25"/>
    </row>
    <row r="149" spans="1:8" ht="43.5" x14ac:dyDescent="0.35">
      <c r="A149" s="28" t="s">
        <v>294</v>
      </c>
      <c r="B149" s="27" t="s">
        <v>295</v>
      </c>
      <c r="C149" s="30"/>
      <c r="D149" s="9">
        <v>1</v>
      </c>
      <c r="E149" s="30">
        <f t="shared" si="5"/>
        <v>0</v>
      </c>
      <c r="F149" s="30"/>
      <c r="H149" s="31"/>
    </row>
    <row r="150" spans="1:8" ht="43.5" x14ac:dyDescent="0.35">
      <c r="A150" s="36" t="s">
        <v>296</v>
      </c>
      <c r="B150" s="27" t="s">
        <v>297</v>
      </c>
      <c r="C150" s="30"/>
      <c r="D150" s="37">
        <v>46</v>
      </c>
      <c r="E150" s="30">
        <f t="shared" si="5"/>
        <v>0</v>
      </c>
      <c r="F150" s="30"/>
      <c r="H150" s="31"/>
    </row>
    <row r="151" spans="1:8" ht="58" x14ac:dyDescent="0.35">
      <c r="A151" s="28" t="s">
        <v>298</v>
      </c>
      <c r="B151" s="27" t="s">
        <v>299</v>
      </c>
      <c r="C151" s="30"/>
      <c r="D151" s="9">
        <v>1</v>
      </c>
      <c r="E151" s="30">
        <f t="shared" si="5"/>
        <v>0</v>
      </c>
      <c r="F151" s="30"/>
      <c r="H151" s="31"/>
    </row>
    <row r="152" spans="1:8" ht="58" x14ac:dyDescent="0.35">
      <c r="A152" s="36" t="s">
        <v>300</v>
      </c>
      <c r="B152" s="27" t="s">
        <v>301</v>
      </c>
      <c r="C152" s="30"/>
      <c r="D152" s="37">
        <v>40</v>
      </c>
      <c r="E152" s="30">
        <f t="shared" si="5"/>
        <v>0</v>
      </c>
      <c r="F152" s="30"/>
      <c r="H152" s="31"/>
    </row>
    <row r="153" spans="1:8" ht="58" x14ac:dyDescent="0.35">
      <c r="A153" s="28" t="s">
        <v>302</v>
      </c>
      <c r="B153" s="27" t="s">
        <v>303</v>
      </c>
      <c r="C153" s="30"/>
      <c r="D153" s="9">
        <v>1</v>
      </c>
      <c r="E153" s="30">
        <f t="shared" si="5"/>
        <v>0</v>
      </c>
      <c r="F153" s="30"/>
      <c r="H153" s="31"/>
    </row>
    <row r="154" spans="1:8" ht="58" x14ac:dyDescent="0.35">
      <c r="A154" s="28" t="s">
        <v>304</v>
      </c>
      <c r="B154" s="27" t="s">
        <v>305</v>
      </c>
      <c r="C154" s="30"/>
      <c r="D154" s="9">
        <v>1</v>
      </c>
      <c r="E154" s="30">
        <f t="shared" si="4"/>
        <v>0</v>
      </c>
      <c r="F154" s="30"/>
      <c r="H154" s="31"/>
    </row>
    <row r="155" spans="1:8" x14ac:dyDescent="0.35">
      <c r="A155" s="28" t="s">
        <v>306</v>
      </c>
      <c r="B155" s="27" t="s">
        <v>307</v>
      </c>
      <c r="C155" s="30"/>
      <c r="D155" s="9">
        <v>1</v>
      </c>
      <c r="E155" s="30">
        <f t="shared" si="4"/>
        <v>0</v>
      </c>
      <c r="F155" s="30"/>
      <c r="H155" s="31"/>
    </row>
    <row r="156" spans="1:8" ht="29" x14ac:dyDescent="0.35">
      <c r="A156" s="28" t="s">
        <v>308</v>
      </c>
      <c r="B156" s="27" t="s">
        <v>309</v>
      </c>
      <c r="C156" s="30"/>
      <c r="D156" s="9">
        <v>1</v>
      </c>
      <c r="E156" s="30">
        <f t="shared" si="4"/>
        <v>0</v>
      </c>
      <c r="F156" s="30"/>
      <c r="H156" s="31"/>
    </row>
    <row r="157" spans="1:8" ht="43.5" x14ac:dyDescent="0.35">
      <c r="A157" s="36" t="s">
        <v>310</v>
      </c>
      <c r="B157" s="27" t="s">
        <v>311</v>
      </c>
      <c r="C157" s="30"/>
      <c r="D157" s="37">
        <v>46</v>
      </c>
      <c r="E157" s="30">
        <f t="shared" si="4"/>
        <v>0</v>
      </c>
      <c r="F157" s="30"/>
      <c r="H157" s="31"/>
    </row>
    <row r="158" spans="1:8" ht="29" x14ac:dyDescent="0.35">
      <c r="A158" s="28" t="s">
        <v>312</v>
      </c>
      <c r="B158" s="27" t="s">
        <v>313</v>
      </c>
      <c r="C158" s="30"/>
      <c r="D158" s="9">
        <v>1</v>
      </c>
      <c r="E158" s="30">
        <f t="shared" si="4"/>
        <v>0</v>
      </c>
      <c r="F158" s="30"/>
      <c r="H158" s="31"/>
    </row>
    <row r="159" spans="1:8" ht="29" x14ac:dyDescent="0.35">
      <c r="A159" s="28" t="s">
        <v>314</v>
      </c>
      <c r="B159" s="27" t="s">
        <v>315</v>
      </c>
      <c r="C159" s="30"/>
      <c r="D159" s="9">
        <v>1</v>
      </c>
      <c r="E159" s="30">
        <f t="shared" si="4"/>
        <v>0</v>
      </c>
      <c r="F159" s="30"/>
      <c r="H159" s="31"/>
    </row>
    <row r="160" spans="1:8" ht="16.5" customHeight="1" x14ac:dyDescent="0.35">
      <c r="A160" s="24" t="s">
        <v>316</v>
      </c>
      <c r="B160" s="25"/>
      <c r="C160" s="25"/>
      <c r="D160" s="25"/>
      <c r="E160" s="25"/>
      <c r="F160" s="25"/>
      <c r="G160" s="25"/>
      <c r="H160" s="25"/>
    </row>
    <row r="161" spans="1:8" ht="29" x14ac:dyDescent="0.35">
      <c r="A161" s="36" t="s">
        <v>317</v>
      </c>
      <c r="B161" s="27" t="s">
        <v>318</v>
      </c>
      <c r="C161" s="30"/>
      <c r="D161" s="37">
        <v>80</v>
      </c>
      <c r="E161" s="30">
        <f t="shared" si="4"/>
        <v>0</v>
      </c>
      <c r="F161" s="30"/>
      <c r="H161" s="31"/>
    </row>
    <row r="162" spans="1:8" ht="29" x14ac:dyDescent="0.35">
      <c r="A162" s="28" t="s">
        <v>319</v>
      </c>
      <c r="B162" s="27" t="s">
        <v>320</v>
      </c>
      <c r="C162" s="30"/>
      <c r="D162" s="9">
        <v>1</v>
      </c>
      <c r="E162" s="30">
        <f t="shared" si="4"/>
        <v>0</v>
      </c>
      <c r="F162" s="30"/>
      <c r="H162" s="31"/>
    </row>
    <row r="163" spans="1:8" ht="29" x14ac:dyDescent="0.35">
      <c r="A163" s="36" t="s">
        <v>319</v>
      </c>
      <c r="B163" s="27" t="s">
        <v>321</v>
      </c>
      <c r="C163" s="30"/>
      <c r="D163" s="37">
        <v>40</v>
      </c>
      <c r="E163" s="30">
        <f t="shared" ref="E163:E174" si="6">C163*D163</f>
        <v>0</v>
      </c>
      <c r="F163" s="30"/>
      <c r="H163" s="31"/>
    </row>
    <row r="164" spans="1:8" ht="43.5" x14ac:dyDescent="0.35">
      <c r="A164" s="28" t="s">
        <v>322</v>
      </c>
      <c r="B164" s="27" t="s">
        <v>323</v>
      </c>
      <c r="C164" s="30"/>
      <c r="D164" s="9">
        <v>1</v>
      </c>
      <c r="E164" s="30">
        <f t="shared" si="6"/>
        <v>0</v>
      </c>
      <c r="F164" s="30"/>
      <c r="H164" s="31"/>
    </row>
    <row r="165" spans="1:8" ht="29" x14ac:dyDescent="0.35">
      <c r="A165" s="28" t="s">
        <v>324</v>
      </c>
      <c r="B165" s="27" t="s">
        <v>325</v>
      </c>
      <c r="C165" s="30"/>
      <c r="D165" s="9">
        <v>1</v>
      </c>
      <c r="E165" s="30">
        <f t="shared" si="6"/>
        <v>0</v>
      </c>
      <c r="F165" s="30"/>
      <c r="H165" s="31"/>
    </row>
    <row r="166" spans="1:8" x14ac:dyDescent="0.35">
      <c r="A166" s="28" t="s">
        <v>326</v>
      </c>
      <c r="B166" s="27" t="s">
        <v>327</v>
      </c>
      <c r="C166" s="30"/>
      <c r="D166" s="9">
        <v>1</v>
      </c>
      <c r="E166" s="30">
        <f t="shared" si="6"/>
        <v>0</v>
      </c>
      <c r="F166" s="30"/>
      <c r="H166" s="31"/>
    </row>
    <row r="167" spans="1:8" x14ac:dyDescent="0.35">
      <c r="A167" s="28" t="s">
        <v>328</v>
      </c>
      <c r="B167" s="27" t="s">
        <v>329</v>
      </c>
      <c r="C167" s="30"/>
      <c r="D167" s="9">
        <v>1</v>
      </c>
      <c r="E167" s="30">
        <f t="shared" si="6"/>
        <v>0</v>
      </c>
      <c r="F167" s="30"/>
      <c r="H167" s="31"/>
    </row>
    <row r="168" spans="1:8" x14ac:dyDescent="0.35">
      <c r="A168" s="28" t="s">
        <v>330</v>
      </c>
      <c r="B168" s="27" t="s">
        <v>331</v>
      </c>
      <c r="C168" s="30"/>
      <c r="D168" s="9">
        <v>1</v>
      </c>
      <c r="E168" s="30">
        <f t="shared" si="6"/>
        <v>0</v>
      </c>
      <c r="F168" s="30"/>
      <c r="H168" s="31"/>
    </row>
    <row r="169" spans="1:8" x14ac:dyDescent="0.35">
      <c r="A169" s="28" t="s">
        <v>332</v>
      </c>
      <c r="B169" s="27" t="s">
        <v>333</v>
      </c>
      <c r="C169" s="30"/>
      <c r="D169" s="9">
        <v>1</v>
      </c>
      <c r="E169" s="30">
        <f t="shared" si="6"/>
        <v>0</v>
      </c>
      <c r="F169" s="30"/>
      <c r="H169" s="31"/>
    </row>
    <row r="170" spans="1:8" x14ac:dyDescent="0.35">
      <c r="A170" s="36" t="s">
        <v>334</v>
      </c>
      <c r="B170" s="27" t="s">
        <v>335</v>
      </c>
      <c r="C170" s="30"/>
      <c r="D170" s="37">
        <v>11</v>
      </c>
      <c r="E170" s="30">
        <f t="shared" si="6"/>
        <v>0</v>
      </c>
      <c r="F170" s="30"/>
      <c r="H170" s="31"/>
    </row>
    <row r="171" spans="1:8" x14ac:dyDescent="0.35">
      <c r="A171" s="36" t="s">
        <v>336</v>
      </c>
      <c r="B171" s="27" t="s">
        <v>337</v>
      </c>
      <c r="C171" s="30"/>
      <c r="D171" s="37">
        <v>5</v>
      </c>
      <c r="E171" s="30">
        <f t="shared" si="6"/>
        <v>0</v>
      </c>
      <c r="F171" s="30"/>
      <c r="H171" s="31"/>
    </row>
    <row r="172" spans="1:8" x14ac:dyDescent="0.35">
      <c r="A172" s="28" t="s">
        <v>338</v>
      </c>
      <c r="B172" s="27" t="s">
        <v>339</v>
      </c>
      <c r="C172" s="30"/>
      <c r="D172" s="9">
        <v>1</v>
      </c>
      <c r="E172" s="30">
        <f t="shared" si="6"/>
        <v>0</v>
      </c>
      <c r="F172" s="30"/>
      <c r="H172" s="31"/>
    </row>
    <row r="173" spans="1:8" x14ac:dyDescent="0.35">
      <c r="A173" s="28" t="s">
        <v>340</v>
      </c>
      <c r="B173" s="27" t="s">
        <v>341</v>
      </c>
      <c r="C173" s="30"/>
      <c r="D173" s="9">
        <v>1</v>
      </c>
      <c r="E173" s="30">
        <f t="shared" si="6"/>
        <v>0</v>
      </c>
      <c r="F173" s="30"/>
      <c r="H173" s="31"/>
    </row>
    <row r="174" spans="1:8" x14ac:dyDescent="0.35">
      <c r="A174" s="28" t="s">
        <v>342</v>
      </c>
      <c r="B174" s="27" t="s">
        <v>343</v>
      </c>
      <c r="C174" s="30"/>
      <c r="D174" s="9">
        <v>1</v>
      </c>
      <c r="E174" s="30">
        <f t="shared" si="6"/>
        <v>0</v>
      </c>
      <c r="F174" s="30"/>
      <c r="H174" s="31"/>
    </row>
    <row r="175" spans="1:8" x14ac:dyDescent="0.35">
      <c r="A175" s="36" t="s">
        <v>344</v>
      </c>
      <c r="B175" s="27" t="s">
        <v>345</v>
      </c>
      <c r="C175" s="30"/>
      <c r="D175" s="37">
        <v>5</v>
      </c>
      <c r="E175" s="30">
        <f t="shared" si="4"/>
        <v>0</v>
      </c>
      <c r="F175" s="30"/>
      <c r="H175" s="31"/>
    </row>
    <row r="176" spans="1:8" x14ac:dyDescent="0.35">
      <c r="A176" s="28" t="s">
        <v>346</v>
      </c>
      <c r="B176" s="27" t="s">
        <v>347</v>
      </c>
      <c r="C176" s="30"/>
      <c r="D176" s="9">
        <v>1</v>
      </c>
      <c r="E176" s="30">
        <f t="shared" si="4"/>
        <v>0</v>
      </c>
      <c r="F176" s="30"/>
      <c r="H176" s="31"/>
    </row>
    <row r="177" spans="1:8" ht="43.5" x14ac:dyDescent="0.35">
      <c r="A177" s="28" t="s">
        <v>348</v>
      </c>
      <c r="B177" s="27" t="s">
        <v>349</v>
      </c>
      <c r="C177" s="30"/>
      <c r="D177" s="9">
        <v>1</v>
      </c>
      <c r="E177" s="30">
        <f t="shared" si="4"/>
        <v>0</v>
      </c>
      <c r="F177" s="30"/>
      <c r="H177" s="31"/>
    </row>
    <row r="178" spans="1:8" x14ac:dyDescent="0.35">
      <c r="A178" s="28" t="s">
        <v>350</v>
      </c>
      <c r="B178" s="27" t="s">
        <v>351</v>
      </c>
      <c r="C178" s="30"/>
      <c r="D178" s="9">
        <v>1</v>
      </c>
      <c r="E178" s="30">
        <f t="shared" si="4"/>
        <v>0</v>
      </c>
      <c r="F178" s="30"/>
      <c r="H178" s="31"/>
    </row>
    <row r="179" spans="1:8" x14ac:dyDescent="0.35">
      <c r="A179" s="28" t="s">
        <v>352</v>
      </c>
      <c r="B179" s="27" t="s">
        <v>353</v>
      </c>
      <c r="C179" s="30"/>
      <c r="D179" s="9">
        <v>1</v>
      </c>
      <c r="E179" s="30">
        <f t="shared" ref="E179:E188" si="7">C179*D179</f>
        <v>0</v>
      </c>
      <c r="F179" s="30"/>
      <c r="H179" s="31"/>
    </row>
    <row r="180" spans="1:8" x14ac:dyDescent="0.35">
      <c r="A180" s="28" t="s">
        <v>354</v>
      </c>
      <c r="B180" s="27" t="s">
        <v>355</v>
      </c>
      <c r="C180" s="30"/>
      <c r="D180" s="9">
        <v>1</v>
      </c>
      <c r="E180" s="30">
        <f t="shared" si="7"/>
        <v>0</v>
      </c>
      <c r="F180" s="30"/>
      <c r="H180" s="31"/>
    </row>
    <row r="181" spans="1:8" x14ac:dyDescent="0.35">
      <c r="A181" s="28" t="s">
        <v>356</v>
      </c>
      <c r="B181" s="27" t="s">
        <v>357</v>
      </c>
      <c r="C181" s="30"/>
      <c r="D181" s="9">
        <v>1</v>
      </c>
      <c r="E181" s="30">
        <f t="shared" si="7"/>
        <v>0</v>
      </c>
      <c r="F181" s="30"/>
      <c r="H181" s="31"/>
    </row>
    <row r="182" spans="1:8" x14ac:dyDescent="0.35">
      <c r="A182" s="36" t="s">
        <v>358</v>
      </c>
      <c r="B182" s="27" t="s">
        <v>359</v>
      </c>
      <c r="C182" s="30"/>
      <c r="D182" s="37">
        <v>2</v>
      </c>
      <c r="E182" s="30">
        <f t="shared" si="7"/>
        <v>0</v>
      </c>
      <c r="F182" s="30"/>
      <c r="H182" s="31"/>
    </row>
    <row r="183" spans="1:8" x14ac:dyDescent="0.35">
      <c r="A183" s="28" t="s">
        <v>360</v>
      </c>
      <c r="B183" s="27" t="s">
        <v>361</v>
      </c>
      <c r="C183" s="30"/>
      <c r="D183" s="9">
        <v>1</v>
      </c>
      <c r="E183" s="30">
        <f t="shared" si="7"/>
        <v>0</v>
      </c>
      <c r="F183" s="30"/>
      <c r="H183" s="31"/>
    </row>
    <row r="184" spans="1:8" x14ac:dyDescent="0.35">
      <c r="A184" s="28" t="s">
        <v>362</v>
      </c>
      <c r="B184" s="27" t="s">
        <v>363</v>
      </c>
      <c r="C184" s="30"/>
      <c r="D184" s="9">
        <v>1</v>
      </c>
      <c r="E184" s="30">
        <f t="shared" si="7"/>
        <v>0</v>
      </c>
      <c r="F184" s="30"/>
      <c r="H184" s="31"/>
    </row>
    <row r="185" spans="1:8" x14ac:dyDescent="0.35">
      <c r="A185" s="28" t="s">
        <v>364</v>
      </c>
      <c r="B185" s="27" t="s">
        <v>365</v>
      </c>
      <c r="C185" s="30"/>
      <c r="D185" s="9">
        <v>1</v>
      </c>
      <c r="E185" s="30">
        <f t="shared" si="7"/>
        <v>0</v>
      </c>
      <c r="F185" s="30"/>
      <c r="H185" s="31"/>
    </row>
    <row r="186" spans="1:8" x14ac:dyDescent="0.35">
      <c r="A186" s="28" t="s">
        <v>366</v>
      </c>
      <c r="B186" s="27" t="s">
        <v>367</v>
      </c>
      <c r="C186" s="30"/>
      <c r="D186" s="9">
        <v>1</v>
      </c>
      <c r="E186" s="30">
        <f t="shared" si="7"/>
        <v>0</v>
      </c>
      <c r="F186" s="30"/>
      <c r="H186" s="31"/>
    </row>
    <row r="187" spans="1:8" x14ac:dyDescent="0.35">
      <c r="A187" s="28" t="s">
        <v>368</v>
      </c>
      <c r="B187" s="27" t="s">
        <v>369</v>
      </c>
      <c r="C187" s="30"/>
      <c r="D187" s="9">
        <v>1</v>
      </c>
      <c r="E187" s="30">
        <f t="shared" si="7"/>
        <v>0</v>
      </c>
      <c r="F187" s="30"/>
      <c r="H187" s="31"/>
    </row>
    <row r="188" spans="1:8" x14ac:dyDescent="0.35">
      <c r="A188" s="28" t="s">
        <v>370</v>
      </c>
      <c r="B188" s="27" t="s">
        <v>371</v>
      </c>
      <c r="C188" s="30"/>
      <c r="D188" s="9">
        <v>1</v>
      </c>
      <c r="E188" s="30">
        <f t="shared" si="7"/>
        <v>0</v>
      </c>
      <c r="F188" s="30"/>
      <c r="H188" s="31"/>
    </row>
    <row r="189" spans="1:8" x14ac:dyDescent="0.35">
      <c r="A189" s="28" t="s">
        <v>372</v>
      </c>
      <c r="B189" s="27" t="s">
        <v>373</v>
      </c>
      <c r="C189" s="30"/>
      <c r="D189" s="9">
        <v>1</v>
      </c>
      <c r="E189" s="30">
        <f t="shared" si="0"/>
        <v>0</v>
      </c>
      <c r="F189" s="30"/>
      <c r="H189" s="31"/>
    </row>
    <row r="190" spans="1:8" x14ac:dyDescent="0.35">
      <c r="A190" s="21"/>
      <c r="B190" s="21"/>
      <c r="C190" s="30"/>
      <c r="D190" s="9">
        <v>1</v>
      </c>
      <c r="E190" s="30">
        <f t="shared" si="0"/>
        <v>0</v>
      </c>
      <c r="F190" s="30"/>
      <c r="H190" s="31"/>
    </row>
    <row r="191" spans="1:8" ht="16.5" customHeight="1" x14ac:dyDescent="0.35">
      <c r="A191" s="24" t="s">
        <v>374</v>
      </c>
      <c r="B191" s="25"/>
      <c r="C191" s="25"/>
      <c r="D191" s="25"/>
      <c r="E191" s="25"/>
      <c r="F191" s="25"/>
      <c r="G191" s="25"/>
      <c r="H191" s="25"/>
    </row>
    <row r="192" spans="1:8" ht="43.5" x14ac:dyDescent="0.35">
      <c r="A192" s="35" t="s">
        <v>375</v>
      </c>
      <c r="B192" s="34" t="s">
        <v>376</v>
      </c>
      <c r="C192" s="30"/>
      <c r="D192" s="9">
        <v>1</v>
      </c>
      <c r="E192" s="30">
        <f t="shared" si="0"/>
        <v>0</v>
      </c>
      <c r="F192" s="30"/>
      <c r="H192" s="31"/>
    </row>
    <row r="193" spans="1:8" x14ac:dyDescent="0.35">
      <c r="A193" s="35" t="s">
        <v>377</v>
      </c>
      <c r="B193" s="34" t="s">
        <v>378</v>
      </c>
      <c r="C193" s="30"/>
      <c r="D193" s="9">
        <v>1</v>
      </c>
      <c r="E193" s="30">
        <f t="shared" si="0"/>
        <v>0</v>
      </c>
      <c r="F193" s="30"/>
      <c r="H193" s="31"/>
    </row>
    <row r="194" spans="1:8" ht="48.75" customHeight="1" x14ac:dyDescent="0.35">
      <c r="A194" s="37" t="s">
        <v>379</v>
      </c>
      <c r="B194" s="34" t="s">
        <v>380</v>
      </c>
      <c r="C194" s="30"/>
      <c r="D194" s="37">
        <v>2</v>
      </c>
      <c r="E194" s="30">
        <f t="shared" si="0"/>
        <v>0</v>
      </c>
      <c r="F194" s="30"/>
      <c r="H194" s="31"/>
    </row>
    <row r="195" spans="1:8" ht="58" x14ac:dyDescent="0.35">
      <c r="A195" s="35" t="s">
        <v>381</v>
      </c>
      <c r="B195" s="34" t="s">
        <v>382</v>
      </c>
      <c r="C195" s="30"/>
      <c r="D195" s="9">
        <v>1</v>
      </c>
      <c r="E195" s="30">
        <f t="shared" si="0"/>
        <v>0</v>
      </c>
      <c r="F195" s="30"/>
      <c r="H195" s="31"/>
    </row>
    <row r="196" spans="1:8" ht="43.5" x14ac:dyDescent="0.35">
      <c r="A196" s="35" t="s">
        <v>383</v>
      </c>
      <c r="B196" s="34" t="s">
        <v>384</v>
      </c>
      <c r="C196" s="30"/>
      <c r="D196" s="9">
        <v>1</v>
      </c>
      <c r="E196" s="30">
        <f t="shared" si="0"/>
        <v>0</v>
      </c>
      <c r="F196" s="30"/>
      <c r="H196" s="31"/>
    </row>
    <row r="197" spans="1:8" ht="58" x14ac:dyDescent="0.35">
      <c r="A197" s="35" t="s">
        <v>385</v>
      </c>
      <c r="B197" s="34" t="s">
        <v>386</v>
      </c>
      <c r="C197" s="30"/>
      <c r="D197" s="9">
        <v>1</v>
      </c>
      <c r="E197" s="30">
        <f t="shared" si="0"/>
        <v>0</v>
      </c>
      <c r="F197" s="30"/>
      <c r="H197" s="31"/>
    </row>
    <row r="198" spans="1:8" ht="43.5" x14ac:dyDescent="0.35">
      <c r="A198" s="35" t="s">
        <v>387</v>
      </c>
      <c r="B198" s="34" t="s">
        <v>388</v>
      </c>
      <c r="C198" s="30"/>
      <c r="D198" s="9">
        <v>1</v>
      </c>
      <c r="E198" s="30">
        <f t="shared" si="0"/>
        <v>0</v>
      </c>
      <c r="F198" s="30"/>
      <c r="H198" s="31"/>
    </row>
    <row r="199" spans="1:8" ht="43.5" x14ac:dyDescent="0.35">
      <c r="A199" s="35" t="s">
        <v>389</v>
      </c>
      <c r="B199" s="34" t="s">
        <v>390</v>
      </c>
      <c r="C199" s="30"/>
      <c r="D199" s="9">
        <v>1</v>
      </c>
      <c r="E199" s="30">
        <f t="shared" si="0"/>
        <v>0</v>
      </c>
      <c r="F199" s="30"/>
      <c r="H199" s="31"/>
    </row>
    <row r="200" spans="1:8" ht="58" x14ac:dyDescent="0.35">
      <c r="A200" s="35" t="s">
        <v>391</v>
      </c>
      <c r="B200" s="34" t="s">
        <v>392</v>
      </c>
      <c r="C200" s="30"/>
      <c r="D200" s="9">
        <v>1</v>
      </c>
      <c r="E200" s="30">
        <f t="shared" si="0"/>
        <v>0</v>
      </c>
      <c r="F200" s="30"/>
      <c r="H200" s="31"/>
    </row>
    <row r="201" spans="1:8" ht="43.5" x14ac:dyDescent="0.35">
      <c r="A201" s="36" t="s">
        <v>393</v>
      </c>
      <c r="B201" s="34" t="s">
        <v>394</v>
      </c>
      <c r="C201" s="30"/>
      <c r="D201" s="37">
        <v>10</v>
      </c>
      <c r="E201" s="30">
        <f t="shared" si="0"/>
        <v>0</v>
      </c>
      <c r="F201" s="30"/>
      <c r="H201" s="31"/>
    </row>
    <row r="202" spans="1:8" ht="72.5" x14ac:dyDescent="0.35">
      <c r="A202" s="35" t="s">
        <v>395</v>
      </c>
      <c r="B202" s="34" t="s">
        <v>396</v>
      </c>
      <c r="C202" s="30"/>
      <c r="D202" s="9">
        <v>1</v>
      </c>
      <c r="E202" s="30">
        <f t="shared" si="0"/>
        <v>0</v>
      </c>
      <c r="F202" s="30"/>
      <c r="H202" s="31"/>
    </row>
    <row r="203" spans="1:8" x14ac:dyDescent="0.35">
      <c r="A203" s="36" t="s">
        <v>397</v>
      </c>
      <c r="B203" s="34" t="s">
        <v>398</v>
      </c>
      <c r="C203" s="30"/>
      <c r="D203" s="37">
        <v>10</v>
      </c>
      <c r="E203" s="30">
        <f t="shared" si="0"/>
        <v>0</v>
      </c>
      <c r="F203" s="30"/>
      <c r="H203" s="31"/>
    </row>
    <row r="204" spans="1:8" ht="72.5" x14ac:dyDescent="0.35">
      <c r="A204" s="36" t="s">
        <v>399</v>
      </c>
      <c r="B204" s="34" t="s">
        <v>400</v>
      </c>
      <c r="C204" s="30"/>
      <c r="D204" s="37">
        <v>10</v>
      </c>
      <c r="E204" s="30">
        <f t="shared" si="0"/>
        <v>0</v>
      </c>
      <c r="F204" s="30"/>
      <c r="H204" s="31"/>
    </row>
    <row r="205" spans="1:8" ht="43.5" x14ac:dyDescent="0.35">
      <c r="A205" s="35" t="s">
        <v>401</v>
      </c>
      <c r="B205" s="34" t="s">
        <v>402</v>
      </c>
      <c r="C205" s="30"/>
      <c r="D205" s="9">
        <v>1</v>
      </c>
      <c r="E205" s="30">
        <f t="shared" si="0"/>
        <v>0</v>
      </c>
      <c r="F205" s="30"/>
      <c r="H205" s="31"/>
    </row>
    <row r="206" spans="1:8" ht="43.5" x14ac:dyDescent="0.35">
      <c r="A206" s="35" t="s">
        <v>403</v>
      </c>
      <c r="B206" s="34" t="s">
        <v>404</v>
      </c>
      <c r="C206" s="30"/>
      <c r="D206" s="9">
        <v>1</v>
      </c>
      <c r="E206" s="30">
        <f t="shared" si="0"/>
        <v>0</v>
      </c>
      <c r="F206" s="30"/>
      <c r="H206" s="31"/>
    </row>
    <row r="207" spans="1:8" ht="116" x14ac:dyDescent="0.35">
      <c r="A207" s="35" t="s">
        <v>405</v>
      </c>
      <c r="B207" s="34" t="s">
        <v>406</v>
      </c>
      <c r="C207" s="30"/>
      <c r="D207" s="9">
        <v>1</v>
      </c>
      <c r="E207" s="30">
        <f t="shared" si="0"/>
        <v>0</v>
      </c>
      <c r="F207" s="30"/>
      <c r="H207" s="31"/>
    </row>
    <row r="208" spans="1:8" ht="58" x14ac:dyDescent="0.35">
      <c r="A208" s="35" t="s">
        <v>407</v>
      </c>
      <c r="B208" s="34" t="s">
        <v>408</v>
      </c>
      <c r="C208" s="30"/>
      <c r="D208" s="9">
        <v>1</v>
      </c>
      <c r="E208" s="30">
        <f t="shared" si="0"/>
        <v>0</v>
      </c>
      <c r="F208" s="30"/>
      <c r="H208" s="31"/>
    </row>
    <row r="209" spans="1:8" ht="43.5" x14ac:dyDescent="0.35">
      <c r="A209" s="35" t="s">
        <v>409</v>
      </c>
      <c r="B209" s="34" t="s">
        <v>410</v>
      </c>
      <c r="C209" s="30"/>
      <c r="D209" s="9">
        <v>1</v>
      </c>
      <c r="E209" s="30">
        <f t="shared" si="0"/>
        <v>0</v>
      </c>
      <c r="F209" s="30"/>
      <c r="H209" s="31"/>
    </row>
    <row r="210" spans="1:8" ht="43.5" x14ac:dyDescent="0.35">
      <c r="A210" s="35" t="s">
        <v>411</v>
      </c>
      <c r="B210" s="34" t="s">
        <v>412</v>
      </c>
      <c r="C210" s="30"/>
      <c r="D210" s="9">
        <v>1</v>
      </c>
      <c r="E210" s="30">
        <f t="shared" si="0"/>
        <v>0</v>
      </c>
      <c r="F210" s="30"/>
      <c r="H210" s="31"/>
    </row>
    <row r="211" spans="1:8" x14ac:dyDescent="0.35">
      <c r="A211" s="35" t="s">
        <v>413</v>
      </c>
      <c r="B211" s="34" t="s">
        <v>414</v>
      </c>
      <c r="C211" s="30"/>
      <c r="D211" s="9">
        <v>1</v>
      </c>
      <c r="E211" s="30">
        <f t="shared" si="0"/>
        <v>0</v>
      </c>
      <c r="F211" s="30"/>
      <c r="H211" s="31"/>
    </row>
    <row r="212" spans="1:8" ht="58" x14ac:dyDescent="0.35">
      <c r="A212" s="35" t="s">
        <v>415</v>
      </c>
      <c r="B212" s="34" t="s">
        <v>416</v>
      </c>
      <c r="C212" s="30"/>
      <c r="D212" s="9">
        <v>1</v>
      </c>
      <c r="E212" s="30">
        <f t="shared" si="0"/>
        <v>0</v>
      </c>
      <c r="F212" s="30"/>
      <c r="H212" s="31"/>
    </row>
    <row r="213" spans="1:8" ht="43.5" x14ac:dyDescent="0.35">
      <c r="A213" s="35" t="s">
        <v>417</v>
      </c>
      <c r="B213" s="34" t="s">
        <v>418</v>
      </c>
      <c r="C213" s="30"/>
      <c r="D213" s="9">
        <v>1</v>
      </c>
      <c r="E213" s="30">
        <f t="shared" si="0"/>
        <v>0</v>
      </c>
      <c r="F213" s="30"/>
      <c r="H213" s="31"/>
    </row>
    <row r="214" spans="1:8" ht="43.5" x14ac:dyDescent="0.35">
      <c r="A214" s="35" t="s">
        <v>419</v>
      </c>
      <c r="B214" s="34" t="s">
        <v>420</v>
      </c>
      <c r="C214" s="30"/>
      <c r="D214" s="9">
        <v>1</v>
      </c>
      <c r="E214" s="30">
        <f t="shared" si="0"/>
        <v>0</v>
      </c>
      <c r="F214" s="30"/>
      <c r="H214" s="31"/>
    </row>
    <row r="215" spans="1:8" ht="43.5" x14ac:dyDescent="0.35">
      <c r="A215" s="35" t="s">
        <v>421</v>
      </c>
      <c r="B215" s="34" t="s">
        <v>422</v>
      </c>
      <c r="C215" s="30"/>
      <c r="D215" s="9">
        <v>1</v>
      </c>
      <c r="E215" s="30">
        <f t="shared" si="0"/>
        <v>0</v>
      </c>
      <c r="F215" s="30"/>
      <c r="H215" s="31"/>
    </row>
    <row r="216" spans="1:8" ht="43.5" x14ac:dyDescent="0.35">
      <c r="A216" s="35" t="s">
        <v>423</v>
      </c>
      <c r="B216" s="34" t="s">
        <v>424</v>
      </c>
      <c r="C216" s="30"/>
      <c r="D216" s="9">
        <v>1</v>
      </c>
      <c r="E216" s="30">
        <f t="shared" si="0"/>
        <v>0</v>
      </c>
      <c r="F216" s="30"/>
      <c r="H216" s="31"/>
    </row>
    <row r="217" spans="1:8" ht="58" x14ac:dyDescent="0.35">
      <c r="A217" s="35" t="s">
        <v>425</v>
      </c>
      <c r="B217" s="34" t="s">
        <v>426</v>
      </c>
      <c r="C217" s="30"/>
      <c r="D217" s="9">
        <v>1</v>
      </c>
      <c r="E217" s="30">
        <f t="shared" si="0"/>
        <v>0</v>
      </c>
      <c r="F217" s="30"/>
      <c r="H217" s="31"/>
    </row>
    <row r="218" spans="1:8" ht="58" x14ac:dyDescent="0.35">
      <c r="A218" s="35" t="s">
        <v>427</v>
      </c>
      <c r="B218" s="34" t="s">
        <v>428</v>
      </c>
      <c r="C218" s="30"/>
      <c r="D218" s="9">
        <v>1</v>
      </c>
      <c r="E218" s="30">
        <f t="shared" si="0"/>
        <v>0</v>
      </c>
      <c r="F218" s="30"/>
      <c r="H218" s="31"/>
    </row>
    <row r="219" spans="1:8" ht="43.5" x14ac:dyDescent="0.35">
      <c r="A219" s="35" t="s">
        <v>429</v>
      </c>
      <c r="B219" s="34" t="s">
        <v>430</v>
      </c>
      <c r="C219" s="30"/>
      <c r="D219" s="9">
        <v>1</v>
      </c>
      <c r="E219" s="30">
        <f t="shared" ref="E219:E243" si="8">C219*D219</f>
        <v>0</v>
      </c>
      <c r="F219" s="30"/>
      <c r="H219" s="31"/>
    </row>
    <row r="220" spans="1:8" ht="101.5" x14ac:dyDescent="0.35">
      <c r="A220" s="35" t="s">
        <v>431</v>
      </c>
      <c r="B220" s="34" t="s">
        <v>432</v>
      </c>
      <c r="C220" s="30"/>
      <c r="D220" s="9">
        <v>1</v>
      </c>
      <c r="E220" s="30">
        <f t="shared" si="8"/>
        <v>0</v>
      </c>
      <c r="F220" s="30"/>
      <c r="H220" s="31"/>
    </row>
    <row r="221" spans="1:8" ht="116" x14ac:dyDescent="0.35">
      <c r="A221" s="35" t="s">
        <v>433</v>
      </c>
      <c r="B221" s="34" t="s">
        <v>434</v>
      </c>
      <c r="C221" s="30"/>
      <c r="D221" s="9">
        <v>1</v>
      </c>
      <c r="E221" s="30">
        <f t="shared" si="8"/>
        <v>0</v>
      </c>
      <c r="F221" s="30"/>
      <c r="H221" s="31"/>
    </row>
    <row r="222" spans="1:8" ht="116" x14ac:dyDescent="0.35">
      <c r="A222" s="35" t="s">
        <v>435</v>
      </c>
      <c r="B222" s="34" t="s">
        <v>436</v>
      </c>
      <c r="C222" s="30"/>
      <c r="D222" s="9">
        <v>1</v>
      </c>
      <c r="E222" s="30">
        <f t="shared" si="8"/>
        <v>0</v>
      </c>
      <c r="F222" s="30"/>
      <c r="H222" s="31"/>
    </row>
    <row r="223" spans="1:8" x14ac:dyDescent="0.35">
      <c r="A223" s="35" t="s">
        <v>437</v>
      </c>
      <c r="B223" s="34" t="s">
        <v>438</v>
      </c>
      <c r="C223" s="30"/>
      <c r="D223" s="9">
        <v>1</v>
      </c>
      <c r="E223" s="30">
        <f t="shared" si="8"/>
        <v>0</v>
      </c>
      <c r="F223" s="30"/>
      <c r="H223" s="31"/>
    </row>
    <row r="224" spans="1:8" x14ac:dyDescent="0.35">
      <c r="A224" s="35" t="s">
        <v>439</v>
      </c>
      <c r="B224" s="34" t="s">
        <v>440</v>
      </c>
      <c r="C224" s="30"/>
      <c r="D224" s="9">
        <v>1</v>
      </c>
      <c r="E224" s="30">
        <f t="shared" si="8"/>
        <v>0</v>
      </c>
      <c r="F224" s="30"/>
      <c r="H224" s="31"/>
    </row>
    <row r="225" spans="1:8" ht="43.5" x14ac:dyDescent="0.35">
      <c r="A225" s="35" t="s">
        <v>441</v>
      </c>
      <c r="B225" s="34" t="s">
        <v>442</v>
      </c>
      <c r="C225" s="30"/>
      <c r="D225" s="9">
        <v>1</v>
      </c>
      <c r="E225" s="30">
        <f t="shared" si="8"/>
        <v>0</v>
      </c>
      <c r="F225" s="30"/>
      <c r="H225" s="31"/>
    </row>
    <row r="226" spans="1:8" ht="43.5" x14ac:dyDescent="0.35">
      <c r="A226" s="35" t="s">
        <v>443</v>
      </c>
      <c r="B226" s="34" t="s">
        <v>444</v>
      </c>
      <c r="C226" s="30"/>
      <c r="D226" s="9">
        <v>1</v>
      </c>
      <c r="E226" s="30">
        <f t="shared" si="8"/>
        <v>0</v>
      </c>
      <c r="F226" s="30"/>
      <c r="H226" s="31"/>
    </row>
    <row r="227" spans="1:8" ht="58" x14ac:dyDescent="0.35">
      <c r="A227" s="35" t="s">
        <v>445</v>
      </c>
      <c r="B227" s="34" t="s">
        <v>446</v>
      </c>
      <c r="C227" s="30"/>
      <c r="D227" s="9">
        <v>1</v>
      </c>
      <c r="E227" s="30">
        <f t="shared" si="8"/>
        <v>0</v>
      </c>
      <c r="F227" s="30"/>
      <c r="H227" s="31"/>
    </row>
    <row r="228" spans="1:8" ht="43.5" x14ac:dyDescent="0.35">
      <c r="A228" s="35" t="s">
        <v>447</v>
      </c>
      <c r="B228" s="34" t="s">
        <v>448</v>
      </c>
      <c r="C228" s="30"/>
      <c r="D228" s="9">
        <v>1</v>
      </c>
      <c r="E228" s="30">
        <f t="shared" si="8"/>
        <v>0</v>
      </c>
      <c r="F228" s="30"/>
      <c r="H228" s="31"/>
    </row>
    <row r="229" spans="1:8" ht="43.5" x14ac:dyDescent="0.35">
      <c r="A229" s="35" t="s">
        <v>449</v>
      </c>
      <c r="B229" s="34" t="s">
        <v>450</v>
      </c>
      <c r="C229" s="30"/>
      <c r="D229" s="9">
        <v>1</v>
      </c>
      <c r="E229" s="30">
        <f t="shared" si="8"/>
        <v>0</v>
      </c>
      <c r="F229" s="30"/>
      <c r="H229" s="31"/>
    </row>
    <row r="230" spans="1:8" x14ac:dyDescent="0.35">
      <c r="A230" s="21"/>
      <c r="B230" s="21"/>
      <c r="C230" s="30"/>
      <c r="D230" s="9"/>
      <c r="E230" s="30">
        <f t="shared" si="8"/>
        <v>0</v>
      </c>
      <c r="F230" s="30"/>
      <c r="H230" s="31"/>
    </row>
    <row r="231" spans="1:8" x14ac:dyDescent="0.35">
      <c r="A231" s="21"/>
      <c r="B231" s="21"/>
      <c r="C231" s="30"/>
      <c r="D231" s="9"/>
      <c r="E231" s="30">
        <f t="shared" si="8"/>
        <v>0</v>
      </c>
      <c r="F231" s="30"/>
      <c r="H231" s="31"/>
    </row>
    <row r="232" spans="1:8" x14ac:dyDescent="0.35">
      <c r="A232" s="21"/>
      <c r="B232" s="21"/>
      <c r="C232" s="30"/>
      <c r="D232" s="9"/>
      <c r="E232" s="30">
        <f t="shared" si="8"/>
        <v>0</v>
      </c>
      <c r="F232" s="30"/>
      <c r="H232" s="31"/>
    </row>
    <row r="233" spans="1:8" x14ac:dyDescent="0.35">
      <c r="A233" s="21"/>
      <c r="B233" s="21"/>
      <c r="C233" s="30"/>
      <c r="D233" s="9"/>
      <c r="E233" s="30">
        <f t="shared" si="8"/>
        <v>0</v>
      </c>
      <c r="F233" s="30"/>
      <c r="H233" s="31"/>
    </row>
    <row r="234" spans="1:8" x14ac:dyDescent="0.35">
      <c r="A234" s="21"/>
      <c r="B234" s="21"/>
      <c r="C234" s="30"/>
      <c r="D234" s="9"/>
      <c r="E234" s="30">
        <f t="shared" si="8"/>
        <v>0</v>
      </c>
      <c r="F234" s="30"/>
      <c r="H234" s="31"/>
    </row>
    <row r="235" spans="1:8" x14ac:dyDescent="0.35">
      <c r="A235" s="21"/>
      <c r="B235" s="21"/>
      <c r="C235" s="30"/>
      <c r="D235" s="9"/>
      <c r="E235" s="30">
        <f t="shared" si="8"/>
        <v>0</v>
      </c>
      <c r="F235" s="30"/>
      <c r="H235" s="31"/>
    </row>
    <row r="236" spans="1:8" x14ac:dyDescent="0.35">
      <c r="A236" s="21"/>
      <c r="B236" s="21"/>
      <c r="C236" s="30"/>
      <c r="D236" s="9"/>
      <c r="E236" s="30">
        <f t="shared" si="8"/>
        <v>0</v>
      </c>
      <c r="F236" s="30"/>
      <c r="H236" s="31"/>
    </row>
    <row r="237" spans="1:8" x14ac:dyDescent="0.35">
      <c r="A237" s="21"/>
      <c r="B237" s="21"/>
      <c r="C237" s="30"/>
      <c r="D237" s="9"/>
      <c r="E237" s="30">
        <f t="shared" si="8"/>
        <v>0</v>
      </c>
      <c r="F237" s="30"/>
      <c r="H237" s="31"/>
    </row>
    <row r="238" spans="1:8" x14ac:dyDescent="0.35">
      <c r="A238" s="21"/>
      <c r="B238" s="21"/>
      <c r="C238" s="30"/>
      <c r="D238" s="9"/>
      <c r="E238" s="30">
        <f t="shared" si="8"/>
        <v>0</v>
      </c>
      <c r="F238" s="30"/>
      <c r="H238" s="31"/>
    </row>
    <row r="239" spans="1:8" x14ac:dyDescent="0.35">
      <c r="A239" s="21"/>
      <c r="B239" s="21"/>
      <c r="C239" s="30"/>
      <c r="D239" s="9"/>
      <c r="E239" s="30">
        <f t="shared" si="8"/>
        <v>0</v>
      </c>
      <c r="F239" s="30"/>
      <c r="H239" s="31"/>
    </row>
    <row r="240" spans="1:8" x14ac:dyDescent="0.35">
      <c r="A240" s="21"/>
      <c r="B240" s="21"/>
      <c r="C240" s="30"/>
      <c r="D240" s="9"/>
      <c r="E240" s="30">
        <f t="shared" si="8"/>
        <v>0</v>
      </c>
      <c r="F240" s="30"/>
      <c r="H240" s="31"/>
    </row>
    <row r="241" spans="1:8" x14ac:dyDescent="0.35">
      <c r="A241" s="21"/>
      <c r="B241" s="21"/>
      <c r="C241" s="30"/>
      <c r="D241" s="9"/>
      <c r="E241" s="30">
        <f t="shared" si="8"/>
        <v>0</v>
      </c>
      <c r="F241" s="30"/>
      <c r="H241" s="31"/>
    </row>
    <row r="242" spans="1:8" x14ac:dyDescent="0.35">
      <c r="A242" s="21"/>
      <c r="B242" s="21"/>
      <c r="C242" s="30"/>
      <c r="D242" s="9"/>
      <c r="E242" s="30">
        <f t="shared" si="8"/>
        <v>0</v>
      </c>
      <c r="F242" s="30"/>
      <c r="H242" s="31"/>
    </row>
    <row r="243" spans="1:8" x14ac:dyDescent="0.35">
      <c r="A243" s="21"/>
      <c r="B243" s="21"/>
      <c r="C243" s="30"/>
      <c r="D243" s="9"/>
      <c r="E243" s="30">
        <f t="shared" si="8"/>
        <v>0</v>
      </c>
      <c r="F243" s="30"/>
      <c r="H243" s="31"/>
    </row>
    <row r="244" spans="1:8" x14ac:dyDescent="0.35">
      <c r="A244" s="21"/>
      <c r="B244" s="21"/>
      <c r="C244" s="30"/>
      <c r="D244" s="9"/>
      <c r="E244" s="30">
        <f t="shared" si="0"/>
        <v>0</v>
      </c>
      <c r="F244" s="30"/>
      <c r="H244" s="31"/>
    </row>
    <row r="245" spans="1:8" x14ac:dyDescent="0.35">
      <c r="A245" s="21"/>
      <c r="B245" s="21"/>
      <c r="C245" s="30"/>
      <c r="D245" s="9"/>
      <c r="E245" s="30">
        <f t="shared" si="0"/>
        <v>0</v>
      </c>
      <c r="F245" s="30"/>
      <c r="H245" s="31"/>
    </row>
    <row r="246" spans="1:8" x14ac:dyDescent="0.35">
      <c r="A246" s="21"/>
      <c r="B246" s="21"/>
      <c r="C246" s="30"/>
      <c r="D246" s="9"/>
      <c r="E246" s="30">
        <f t="shared" si="0"/>
        <v>0</v>
      </c>
      <c r="F246" s="30"/>
      <c r="H246" s="31"/>
    </row>
    <row r="247" spans="1:8" x14ac:dyDescent="0.35">
      <c r="A247" s="21"/>
      <c r="B247" s="21"/>
      <c r="C247" s="30"/>
      <c r="D247" s="9"/>
      <c r="E247" s="30">
        <f t="shared" si="0"/>
        <v>0</v>
      </c>
      <c r="F247" s="30"/>
      <c r="H247" s="31"/>
    </row>
    <row r="248" spans="1:8" x14ac:dyDescent="0.35">
      <c r="A248" s="21"/>
      <c r="B248" s="21"/>
      <c r="C248" s="30"/>
      <c r="D248" s="9"/>
      <c r="E248" s="30">
        <f t="shared" si="0"/>
        <v>0</v>
      </c>
      <c r="F248" s="30"/>
      <c r="H248" s="31"/>
    </row>
    <row r="249" spans="1:8" x14ac:dyDescent="0.35">
      <c r="A249" s="21"/>
      <c r="B249" s="21"/>
      <c r="C249" s="30"/>
      <c r="D249" s="9"/>
      <c r="E249" s="30">
        <f t="shared" si="0"/>
        <v>0</v>
      </c>
      <c r="F249" s="30"/>
      <c r="H249" s="31"/>
    </row>
    <row r="250" spans="1:8" x14ac:dyDescent="0.35">
      <c r="A250" s="21"/>
      <c r="B250" s="21"/>
      <c r="C250" s="30"/>
      <c r="D250" s="9"/>
      <c r="E250" s="30">
        <f t="shared" ref="E250:E254" si="9">C250*D250</f>
        <v>0</v>
      </c>
      <c r="F250" s="30"/>
      <c r="H250" s="31"/>
    </row>
    <row r="251" spans="1:8" x14ac:dyDescent="0.35">
      <c r="A251" s="21"/>
      <c r="B251" s="21"/>
      <c r="C251" s="30"/>
      <c r="D251" s="9"/>
      <c r="E251" s="30">
        <f t="shared" si="9"/>
        <v>0</v>
      </c>
      <c r="F251" s="30"/>
      <c r="H251" s="31"/>
    </row>
    <row r="252" spans="1:8" x14ac:dyDescent="0.35">
      <c r="A252" s="21"/>
      <c r="B252" s="21"/>
      <c r="C252" s="30"/>
      <c r="D252" s="9"/>
      <c r="E252" s="30">
        <f t="shared" si="9"/>
        <v>0</v>
      </c>
      <c r="F252" s="30"/>
      <c r="H252" s="31"/>
    </row>
    <row r="253" spans="1:8" x14ac:dyDescent="0.35">
      <c r="A253" s="21"/>
      <c r="B253" s="21"/>
      <c r="C253" s="30"/>
      <c r="D253" s="9"/>
      <c r="E253" s="30">
        <f t="shared" si="9"/>
        <v>0</v>
      </c>
      <c r="F253" s="30"/>
      <c r="H253" s="31"/>
    </row>
    <row r="254" spans="1:8" x14ac:dyDescent="0.35">
      <c r="A254" s="21"/>
      <c r="B254" s="21"/>
      <c r="C254" s="30"/>
      <c r="D254" s="9"/>
      <c r="E254" s="30">
        <f t="shared" si="9"/>
        <v>0</v>
      </c>
      <c r="F254" s="30"/>
      <c r="H254" s="31"/>
    </row>
    <row r="255" spans="1:8" x14ac:dyDescent="0.35">
      <c r="A255" s="21"/>
      <c r="B255" s="21"/>
      <c r="C255" s="30"/>
      <c r="D255" s="9"/>
      <c r="E255" s="30">
        <f t="shared" ref="E255:E261" si="10">C255*D255</f>
        <v>0</v>
      </c>
      <c r="F255" s="30"/>
      <c r="H255" s="31"/>
    </row>
    <row r="256" spans="1:8" x14ac:dyDescent="0.35">
      <c r="A256" s="21"/>
      <c r="B256" s="21"/>
      <c r="C256" s="30"/>
      <c r="D256" s="9"/>
      <c r="E256" s="30">
        <f t="shared" si="10"/>
        <v>0</v>
      </c>
      <c r="F256" s="30"/>
      <c r="H256" s="31"/>
    </row>
    <row r="257" spans="1:8" x14ac:dyDescent="0.35">
      <c r="A257" s="21"/>
      <c r="B257" s="21"/>
      <c r="C257" s="30"/>
      <c r="D257" s="9"/>
      <c r="E257" s="30">
        <f t="shared" si="10"/>
        <v>0</v>
      </c>
      <c r="F257" s="30"/>
      <c r="H257" s="31"/>
    </row>
    <row r="258" spans="1:8" x14ac:dyDescent="0.35">
      <c r="A258" s="21"/>
      <c r="B258" s="21"/>
      <c r="C258" s="30"/>
      <c r="D258" s="9"/>
      <c r="E258" s="30">
        <f t="shared" si="10"/>
        <v>0</v>
      </c>
      <c r="F258" s="30"/>
      <c r="H258" s="31"/>
    </row>
    <row r="259" spans="1:8" x14ac:dyDescent="0.35">
      <c r="A259" s="21"/>
      <c r="B259" s="21"/>
      <c r="C259" s="30"/>
      <c r="D259" s="9"/>
      <c r="E259" s="30">
        <f t="shared" si="10"/>
        <v>0</v>
      </c>
      <c r="F259" s="30"/>
      <c r="H259" s="31"/>
    </row>
    <row r="260" spans="1:8" x14ac:dyDescent="0.35">
      <c r="A260" s="21"/>
      <c r="B260" s="21"/>
      <c r="C260" s="30"/>
      <c r="D260" s="9"/>
      <c r="E260" s="30">
        <f t="shared" si="10"/>
        <v>0</v>
      </c>
      <c r="F260" s="30"/>
      <c r="H260" s="31"/>
    </row>
    <row r="261" spans="1:8" x14ac:dyDescent="0.35">
      <c r="A261" s="21"/>
      <c r="B261" s="21"/>
      <c r="C261" s="30"/>
      <c r="D261" s="9"/>
      <c r="E261" s="30">
        <f t="shared" si="10"/>
        <v>0</v>
      </c>
      <c r="F261" s="30"/>
      <c r="H261" s="31"/>
    </row>
    <row r="262" spans="1:8" x14ac:dyDescent="0.35">
      <c r="A262" s="21"/>
      <c r="B262" s="21"/>
      <c r="C262" s="30"/>
      <c r="D262" s="9"/>
      <c r="E262" s="30">
        <f t="shared" si="0"/>
        <v>0</v>
      </c>
      <c r="F262" s="30"/>
      <c r="H262" s="31"/>
    </row>
    <row r="263" spans="1:8" x14ac:dyDescent="0.35">
      <c r="A263" s="21"/>
      <c r="B263" s="21"/>
      <c r="C263" s="30"/>
      <c r="D263" s="9"/>
      <c r="E263" s="30">
        <f t="shared" si="0"/>
        <v>0</v>
      </c>
      <c r="F263" s="30"/>
      <c r="H263" s="31"/>
    </row>
    <row r="264" spans="1:8" x14ac:dyDescent="0.35">
      <c r="A264" s="21"/>
      <c r="B264" s="21"/>
      <c r="C264" s="30"/>
      <c r="D264" s="9"/>
      <c r="E264" s="30">
        <f t="shared" si="0"/>
        <v>0</v>
      </c>
      <c r="F264" s="30"/>
      <c r="H264" s="31"/>
    </row>
    <row r="265" spans="1:8" x14ac:dyDescent="0.35">
      <c r="A265" s="21"/>
      <c r="B265" s="21"/>
      <c r="C265" s="30"/>
      <c r="D265" s="9"/>
      <c r="E265" s="30">
        <f t="shared" si="0"/>
        <v>0</v>
      </c>
      <c r="F265" s="30"/>
      <c r="H265" s="31"/>
    </row>
    <row r="266" spans="1:8" x14ac:dyDescent="0.35">
      <c r="A266" s="21"/>
      <c r="B266" s="21"/>
      <c r="C266" s="30"/>
      <c r="D266" s="9"/>
      <c r="E266" s="30">
        <f t="shared" si="0"/>
        <v>0</v>
      </c>
      <c r="F266" s="30"/>
      <c r="H266" s="31"/>
    </row>
    <row r="267" spans="1:8" x14ac:dyDescent="0.35">
      <c r="A267" s="21"/>
      <c r="B267" s="21"/>
      <c r="C267" s="30"/>
      <c r="D267" s="9"/>
      <c r="E267" s="30">
        <f t="shared" si="0"/>
        <v>0</v>
      </c>
      <c r="F267" s="30"/>
      <c r="H267" s="31"/>
    </row>
    <row r="268" spans="1:8" x14ac:dyDescent="0.35">
      <c r="A268" s="21"/>
      <c r="B268" s="21"/>
      <c r="C268" s="30"/>
      <c r="D268" s="9"/>
      <c r="E268" s="30">
        <f t="shared" si="0"/>
        <v>0</v>
      </c>
      <c r="F268" s="30"/>
      <c r="H268" s="31"/>
    </row>
    <row r="269" spans="1:8" x14ac:dyDescent="0.35">
      <c r="A269" s="21"/>
      <c r="B269" s="21"/>
      <c r="C269" s="30"/>
      <c r="D269" s="9"/>
      <c r="E269" s="30">
        <f t="shared" si="0"/>
        <v>0</v>
      </c>
      <c r="F269" s="30"/>
      <c r="H269" s="31"/>
    </row>
    <row r="270" spans="1:8" x14ac:dyDescent="0.35">
      <c r="C270" s="57"/>
      <c r="D270" s="57"/>
      <c r="E270" s="32">
        <f>SUM(E12:E269)</f>
        <v>0</v>
      </c>
      <c r="F270" s="32">
        <f>SUM(F12:F269)</f>
        <v>0</v>
      </c>
    </row>
  </sheetData>
  <autoFilter ref="A10:H270"/>
  <mergeCells count="18">
    <mergeCell ref="A78:H78"/>
    <mergeCell ref="A86:H86"/>
    <mergeCell ref="A91:H91"/>
    <mergeCell ref="A40:H40"/>
    <mergeCell ref="A43:H43"/>
    <mergeCell ref="A54:H54"/>
    <mergeCell ref="A64:H64"/>
    <mergeCell ref="A74:H74"/>
    <mergeCell ref="A3:H3"/>
    <mergeCell ref="C5:D5"/>
    <mergeCell ref="A7:C7"/>
    <mergeCell ref="A11:H11"/>
    <mergeCell ref="A20:H20"/>
    <mergeCell ref="A95:H95"/>
    <mergeCell ref="A100:H100"/>
    <mergeCell ref="A113:H113"/>
    <mergeCell ref="A119:H119"/>
    <mergeCell ref="C270:D270"/>
  </mergeCells>
  <conditionalFormatting sqref="B32">
    <cfRule type="duplicateValues" dxfId="3" priority="2"/>
  </conditionalFormatting>
  <conditionalFormatting sqref="B28">
    <cfRule type="duplicateValues" dxfId="2" priority="3"/>
  </conditionalFormatting>
  <conditionalFormatting sqref="B36:B39">
    <cfRule type="duplicateValues" dxfId="1" priority="4"/>
  </conditionalFormatting>
  <conditionalFormatting sqref="B41:B42">
    <cfRule type="duplicateValues" dxfId="0" priority="1"/>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bc55faf6ddb4427ebc52233f5b894aa6 xmlns="70f6830d-6c19-4cf0-a510-a134fba504a4">
      <Terms xmlns="http://schemas.microsoft.com/office/infopath/2007/PartnerControls">
        <TermInfo xmlns="http://schemas.microsoft.com/office/infopath/2007/PartnerControls">
          <TermName xmlns="http://schemas.microsoft.com/office/infopath/2007/PartnerControls">Technique et Maintenance</TermName>
          <TermId xmlns="http://schemas.microsoft.com/office/infopath/2007/PartnerControls">f44a6dc2-ea5a-4b1f-b828-6725983e5e56</TermId>
        </TermInfo>
      </Terms>
    </bc55faf6ddb4427ebc52233f5b894aa6>
    <TaxCatchAll xmlns="70f6830d-6c19-4cf0-a510-a134fba504a4">
      <Value>18</Value>
    </TaxCatchAl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FA6738577B74644A54D86EDE5278792" ma:contentTypeVersion="5" ma:contentTypeDescription="Crée un document." ma:contentTypeScope="" ma:versionID="a46a9be4eb1ad2633f4b45f1493fc2f8">
  <xsd:schema xmlns:xsd="http://www.w3.org/2001/XMLSchema" xmlns:xs="http://www.w3.org/2001/XMLSchema" xmlns:p="http://schemas.microsoft.com/office/2006/metadata/properties" xmlns:ns2="70f6830d-6c19-4cf0-a510-a134fba504a4" targetNamespace="http://schemas.microsoft.com/office/2006/metadata/properties" ma:root="true" ma:fieldsID="617973d86ba58dc1ea8efec91564acfd" ns2:_="">
    <xsd:import namespace="70f6830d-6c19-4cf0-a510-a134fba504a4"/>
    <xsd:element name="properties">
      <xsd:complexType>
        <xsd:sequence>
          <xsd:element name="documentManagement">
            <xsd:complexType>
              <xsd:all>
                <xsd:element ref="ns2:bc55faf6ddb4427ebc52233f5b894aa6" minOccurs="0"/>
                <xsd:element ref="ns2:TaxCatchAll"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f6830d-6c19-4cf0-a510-a134fba504a4" elementFormDefault="qualified">
    <xsd:import namespace="http://schemas.microsoft.com/office/2006/documentManagement/types"/>
    <xsd:import namespace="http://schemas.microsoft.com/office/infopath/2007/PartnerControls"/>
    <xsd:element name="bc55faf6ddb4427ebc52233f5b894aa6" ma:index="9" ma:taxonomy="true" ma:internalName="bc55faf6ddb4427ebc52233f5b894aa6" ma:taxonomyFieldName="Filiere" ma:displayName="Filiere" ma:default="" ma:fieldId="{bc55faf6-ddb4-427e-bc52-233f5b894aa6}" ma:sspId="8c52e564-1cd7-4bd9-9a8f-99446c618ce0" ma:termSetId="2119887f-14ea-48da-af72-a2775c710098"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f7031545-43b7-46c5-b65e-a030f7f253e1}" ma:internalName="TaxCatchAll" ma:showField="CatchAllData" ma:web="70f6830d-6c19-4cf0-a510-a134fba504a4">
      <xsd:complexType>
        <xsd:complexContent>
          <xsd:extension base="dms:MultiChoiceLookup">
            <xsd:sequence>
              <xsd:element name="Value" type="dms:Lookup" maxOccurs="unbounded" minOccurs="0" nillable="true"/>
            </xsd:sequence>
          </xsd:extension>
        </xsd:complexContent>
      </xsd:complexType>
    </xsd:element>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D755AB-B691-4A71-8907-3CD32A6D9C6F}">
  <ds:schemaRefs>
    <ds:schemaRef ds:uri="http://schemas.microsoft.com/sharepoint/v3/contenttype/forms"/>
  </ds:schemaRefs>
</ds:datastoreItem>
</file>

<file path=customXml/itemProps2.xml><?xml version="1.0" encoding="utf-8"?>
<ds:datastoreItem xmlns:ds="http://schemas.openxmlformats.org/officeDocument/2006/customXml" ds:itemID="{BB5E848B-82EF-42A0-9FF4-F88BA76D4DB1}">
  <ds:schemaRefs>
    <ds:schemaRef ds:uri="http://schemas.microsoft.com/office/2006/metadata/properties"/>
    <ds:schemaRef ds:uri="http://schemas.microsoft.com/office/infopath/2007/PartnerControls"/>
    <ds:schemaRef ds:uri="70f6830d-6c19-4cf0-a510-a134fba504a4"/>
  </ds:schemaRefs>
</ds:datastoreItem>
</file>

<file path=customXml/itemProps3.xml><?xml version="1.0" encoding="utf-8"?>
<ds:datastoreItem xmlns:ds="http://schemas.openxmlformats.org/officeDocument/2006/customXml" ds:itemID="{937CE3D2-BDF7-432E-93B7-57F1025818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0f6830d-6c19-4cf0-a510-a134fba504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 maintenance</vt:lpstr>
      <vt:lpstr>BPU pièces</vt:lpstr>
    </vt:vector>
  </TitlesOfParts>
  <Manager/>
  <Company>DSI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GARREAU Carine</dc:creator>
  <cp:keywords/>
  <dc:description/>
  <cp:lastModifiedBy>GUERIN Mylene</cp:lastModifiedBy>
  <cp:revision/>
  <dcterms:created xsi:type="dcterms:W3CDTF">2023-12-21T15:28:05Z</dcterms:created>
  <dcterms:modified xsi:type="dcterms:W3CDTF">2025-05-05T16:54:24Z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0x010100FFA6738577B74644A54D86EDE5278792</vt:lpwstr>
  </property>
  <property fmtid="{D5CDD505-2E9C-101B-9397-08002B2CF9AE}" pid="3" name="Filiere">
    <vt:lpwstr>18;#Technique et Maintenance|f44a6dc2-ea5a-4b1f-b828-6725983e5e56</vt:lpwstr>
  </property>
</Properties>
</file>